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E13" i="1" s="1"/>
  <c r="J13" i="1"/>
  <c r="K13" i="1"/>
  <c r="K18" i="1" s="1"/>
  <c r="K23" i="1" s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F18" i="1"/>
  <c r="H18" i="1"/>
  <c r="I18" i="1"/>
  <c r="E18" i="1" s="1"/>
  <c r="J18" i="1"/>
  <c r="D19" i="1"/>
  <c r="E19" i="1"/>
  <c r="D20" i="1"/>
  <c r="E20" i="1"/>
  <c r="D21" i="1"/>
  <c r="E21" i="1"/>
  <c r="D22" i="1"/>
  <c r="E22" i="1"/>
  <c r="F23" i="1"/>
  <c r="H23" i="1"/>
  <c r="I23" i="1"/>
  <c r="E23" i="1" s="1"/>
  <c r="J23" i="1"/>
  <c r="D23" i="1" l="1"/>
  <c r="D18" i="1"/>
</calcChain>
</file>

<file path=xl/sharedStrings.xml><?xml version="1.0" encoding="utf-8"?>
<sst xmlns="http://schemas.openxmlformats.org/spreadsheetml/2006/main" count="73" uniqueCount="63">
  <si>
    <t>CENTRALIZAT</t>
  </si>
  <si>
    <t>CUI: 4446619</t>
  </si>
  <si>
    <t xml:space="preserve"> Cod 03</t>
  </si>
  <si>
    <t>Fluxuri de trezorerie (cod 03) - Trimestrul: 3,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</si>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</sst>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5477533</v>
      </c>
      <c r="E7" s="10">
        <f>I7+J7</f>
        <v>0</v>
      </c>
      <c r="F7" s="10">
        <v>635704</v>
      </c>
      <c r="G7" s="10">
        <v>0</v>
      </c>
      <c r="H7" s="10">
        <v>4841829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4531884</v>
      </c>
      <c r="E8" s="10">
        <f>I8+J8</f>
        <v>0</v>
      </c>
      <c r="F8" s="10">
        <v>635388</v>
      </c>
      <c r="G8" s="10">
        <v>0</v>
      </c>
      <c r="H8" s="10">
        <v>3896496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945649</v>
      </c>
      <c r="E9" s="10">
        <f>I9+J9</f>
        <v>0</v>
      </c>
      <c r="F9" s="10">
        <f>F7-F8</f>
        <v>316</v>
      </c>
      <c r="G9" s="10">
        <f>G7-G8</f>
        <v>0</v>
      </c>
      <c r="H9" s="10">
        <f>H7-H8</f>
        <v>945333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2600</v>
      </c>
      <c r="E11" s="10">
        <f>I11+J11</f>
        <v>0</v>
      </c>
      <c r="F11" s="10">
        <v>0</v>
      </c>
      <c r="G11" s="10">
        <v>0</v>
      </c>
      <c r="H11" s="10">
        <v>2600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1494103</v>
      </c>
      <c r="E12" s="10">
        <f>I12+J12</f>
        <v>0</v>
      </c>
      <c r="F12" s="10">
        <v>0</v>
      </c>
      <c r="G12" s="10">
        <v>0</v>
      </c>
      <c r="H12" s="10">
        <v>1494103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-1491503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-1491503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1007970</v>
      </c>
      <c r="E15" s="10">
        <f>I15+J15</f>
        <v>0</v>
      </c>
      <c r="F15" s="10">
        <v>0</v>
      </c>
      <c r="G15" s="10">
        <v>0</v>
      </c>
      <c r="H15" s="10">
        <v>1007970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1007970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1007970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462116</v>
      </c>
      <c r="E18" s="10">
        <f>I18+J18</f>
        <v>0</v>
      </c>
      <c r="F18" s="10">
        <f>F9+F13+F17</f>
        <v>316</v>
      </c>
      <c r="G18" s="10">
        <f>G9+G13+G17</f>
        <v>0</v>
      </c>
      <c r="H18" s="10">
        <f>H9+H13+H17</f>
        <v>461800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1704544</v>
      </c>
      <c r="E19" s="10">
        <f>I19+J19</f>
        <v>0</v>
      </c>
      <c r="F19" s="10">
        <v>0</v>
      </c>
      <c r="G19" s="10">
        <v>0</v>
      </c>
      <c r="H19" s="10">
        <v>1704544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1007970</v>
      </c>
      <c r="E21" s="10">
        <f>I21+J21</f>
        <v>0</v>
      </c>
      <c r="F21" s="10">
        <v>0</v>
      </c>
      <c r="G21" s="10">
        <v>0</v>
      </c>
      <c r="H21" s="10">
        <v>1007970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1158690</v>
      </c>
      <c r="E23" s="10">
        <f>I23+J23</f>
        <v>0</v>
      </c>
      <c r="F23" s="10">
        <f>F18+F19+F20-F21-F22</f>
        <v>316</v>
      </c>
      <c r="G23" s="10">
        <f>G18+G19+G20-G21-G22</f>
        <v>0</v>
      </c>
      <c r="H23" s="10">
        <f>H18+H19+H20-H21-H22</f>
        <v>1158374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2022-11-07T09:05:07Z</dcterms:created>
  <dcterms:modified xsi:type="dcterms:W3CDTF">2022-11-07T09:05:10Z</dcterms:modified>
</cp:coreProperties>
</file>