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I16" i="1"/>
  <c r="J16" i="1"/>
  <c r="K16" i="1"/>
  <c r="J17" i="1"/>
  <c r="D18" i="1"/>
  <c r="E18" i="1"/>
  <c r="F18" i="1"/>
  <c r="G18" i="1"/>
  <c r="H18" i="1"/>
  <c r="I18" i="1"/>
  <c r="J18" i="1" s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J25" i="1"/>
  <c r="K25" i="1"/>
  <c r="K24" i="1" s="1"/>
  <c r="J26" i="1"/>
  <c r="J27" i="1"/>
  <c r="J28" i="1"/>
  <c r="I11" i="1" l="1"/>
  <c r="I10" i="1" s="1"/>
  <c r="I12" i="1"/>
  <c r="G11" i="1"/>
  <c r="G10" i="1" s="1"/>
  <c r="G12" i="1"/>
  <c r="F11" i="1"/>
  <c r="F10" i="1" s="1"/>
  <c r="F12" i="1"/>
  <c r="K12" i="1"/>
  <c r="K11" i="1"/>
  <c r="K10" i="1" s="1"/>
  <c r="E11" i="1"/>
  <c r="E10" i="1" s="1"/>
  <c r="E12" i="1"/>
  <c r="H11" i="1"/>
  <c r="H12" i="1"/>
  <c r="J12" i="1" s="1"/>
  <c r="J13" i="1"/>
  <c r="J24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<sst xmlns="http://schemas.openxmlformats.org/spreadsheetml/2006/main" count="81" uniqueCount="81">
  <si>
    <t>JUDETUL  VASLUI</t>
  </si>
  <si>
    <t>COMUNA DUMESTI</t>
  </si>
  <si>
    <t xml:space="preserve"> Anexa 7</t>
  </si>
  <si>
    <t>Cont de executie - Detalierea cheltuielilor - Trimestrul: 3,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</si>
  <si>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</si>
  <si>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</si>
  <si>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</si>
  <si>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</si>
  <si>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</si>
  <si>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</si>
  <si>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</si>
  <si>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</si>
  <si>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</si>
  <si>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</si>
  <si>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</si>
  <si>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</si>
  <si>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</si>
  <si>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</si>
  <si>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</si>
  <si>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</si>
  <si>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</si>
  <si>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</si>
  <si>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</si>
  <si>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</si>
  <si>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</si>
  <si>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</si>
  <si>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</si>
  <si>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</si>
  <si>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</si>
  <si>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</si>
  <si>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</si>
  <si>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</si>
  <si>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</si>
  <si>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</si>
  <si>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</si>
  <si>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</si>
  <si>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</si>
  <si>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25</t>
  </si>
  <si>
    <t>Cheltuieli salariale in natura  (cod 10.02.01 la 10.02.06+10.02.30)</t>
  </si>
  <si>
    <t>10.02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</si>
  <si>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</si>
  <si>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</si>
  <si>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</si>
  <si>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</si>
  <si>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</si>
  <si>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</si>
  <si>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</si>
  <si>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</si>
  <si>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</si>
  <si>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</si>
  <si>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</si>
  <si>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</si>
  <si>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</si>
  <si>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</si>
  <si>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</si>
  <si>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</si>
  <si>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</si>
  <si>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</si>
  <si>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</si>
  <si>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</si>
  <si>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</si>
  <si>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</si>
  <si>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</si>
  <si>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</si>
  <si>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</si>
  <si>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</si>
  <si>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</si>
  <si>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</si>
  <si>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</si>
  <si>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</si>
  <si>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49</t>
  </si>
  <si>
    <t>Transport</t>
  </si>
  <si>
    <t>20.01.07</t>
  </si>
  <si>
    <t>52</t>
  </si>
  <si>
    <t>Alte bunuri si servicii pentru intretinere si functionare</t>
  </si>
  <si>
    <t>20.01.30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</si>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</sst>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54450</v>
      </c>
      <c r="E10" s="11">
        <f>E11</f>
        <v>54450</v>
      </c>
      <c r="F10" s="11">
        <f>F11</f>
        <v>39380</v>
      </c>
      <c r="G10" s="11">
        <f>G11</f>
        <v>39380</v>
      </c>
      <c r="H10" s="11">
        <f>H11</f>
        <v>39380</v>
      </c>
      <c r="I10" s="11">
        <f>I11</f>
        <v>18124</v>
      </c>
      <c r="J10" s="11">
        <f>H10-I10</f>
        <v>21256</v>
      </c>
      <c r="K10" s="11">
        <f>K11</f>
        <v>19679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D13+D24</f>
        <v>54450</v>
      </c>
      <c r="E11" s="11">
        <f>E13+E24</f>
        <v>54450</v>
      </c>
      <c r="F11" s="11">
        <f>F13+F24</f>
        <v>39380</v>
      </c>
      <c r="G11" s="11">
        <f>G13+G24</f>
        <v>39380</v>
      </c>
      <c r="H11" s="11">
        <f>H13+H24</f>
        <v>39380</v>
      </c>
      <c r="I11" s="11">
        <f>I13+I24</f>
        <v>18124</v>
      </c>
      <c r="J11" s="11">
        <f>H11-I11</f>
        <v>21256</v>
      </c>
      <c r="K11" s="11">
        <f>K13+K24</f>
        <v>19679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D13+D24</f>
        <v>54450</v>
      </c>
      <c r="E12" s="11">
        <f>E13+E24</f>
        <v>54450</v>
      </c>
      <c r="F12" s="11">
        <f>F13+F24</f>
        <v>39380</v>
      </c>
      <c r="G12" s="11">
        <f>G13+G24</f>
        <v>39380</v>
      </c>
      <c r="H12" s="11">
        <f>H13+H24</f>
        <v>39380</v>
      </c>
      <c r="I12" s="11">
        <f>I13+I24</f>
        <v>18124</v>
      </c>
      <c r="J12" s="11">
        <f>H12-I12</f>
        <v>21256</v>
      </c>
      <c r="K12" s="11">
        <f>K13+K24</f>
        <v>19679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D14+D16+D18</f>
        <v>45450</v>
      </c>
      <c r="E13" s="11">
        <f>E14+E16+E18</f>
        <v>45450</v>
      </c>
      <c r="F13" s="11">
        <f>F14+F16+F18</f>
        <v>32080</v>
      </c>
      <c r="G13" s="11">
        <f>G14+G16+G18</f>
        <v>32080</v>
      </c>
      <c r="H13" s="11">
        <f>H14+H16+H18</f>
        <v>32080</v>
      </c>
      <c r="I13" s="11">
        <f>I14+I16+I18</f>
        <v>18074</v>
      </c>
      <c r="J13" s="11">
        <f>H13-I13</f>
        <v>14006</v>
      </c>
      <c r="K13" s="11">
        <f>K14+K16+K18</f>
        <v>19629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29000</v>
      </c>
      <c r="E14" s="11">
        <f>E15</f>
        <v>29000</v>
      </c>
      <c r="F14" s="11">
        <f>F15</f>
        <v>19500</v>
      </c>
      <c r="G14" s="11">
        <f>G15</f>
        <v>19500</v>
      </c>
      <c r="H14" s="11">
        <f>H15</f>
        <v>19500</v>
      </c>
      <c r="I14" s="11">
        <f>I15</f>
        <v>14784</v>
      </c>
      <c r="J14" s="11">
        <f>H14-I14</f>
        <v>4716</v>
      </c>
      <c r="K14" s="11">
        <f>K15</f>
        <v>16071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29000</v>
      </c>
      <c r="E15" s="11">
        <v>29000</v>
      </c>
      <c r="F15" s="11">
        <v>19500</v>
      </c>
      <c r="G15" s="11">
        <v>19500</v>
      </c>
      <c r="H15" s="11">
        <v>19500</v>
      </c>
      <c r="I15" s="11">
        <v>14784</v>
      </c>
      <c r="J15" s="11">
        <f>H15-I15</f>
        <v>4716</v>
      </c>
      <c r="K15" s="11">
        <v>16071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1450</v>
      </c>
      <c r="E16" s="11">
        <f>+E17</f>
        <v>1450</v>
      </c>
      <c r="F16" s="11">
        <f>+F17</f>
        <v>1450</v>
      </c>
      <c r="G16" s="11">
        <f>+G17</f>
        <v>1450</v>
      </c>
      <c r="H16" s="11">
        <f>+H17</f>
        <v>1450</v>
      </c>
      <c r="I16" s="11">
        <f>+I17</f>
        <v>0</v>
      </c>
      <c r="J16" s="11">
        <f>H16-I16</f>
        <v>1450</v>
      </c>
      <c r="K16" s="11">
        <f>+K17</f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1450</v>
      </c>
      <c r="E17" s="11">
        <v>1450</v>
      </c>
      <c r="F17" s="11">
        <v>1450</v>
      </c>
      <c r="G17" s="11">
        <v>1450</v>
      </c>
      <c r="H17" s="11">
        <v>1450</v>
      </c>
      <c r="I17" s="11">
        <v>0</v>
      </c>
      <c r="J17" s="11">
        <f>H17-I17</f>
        <v>1450</v>
      </c>
      <c r="K17" s="11"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15000</v>
      </c>
      <c r="E18" s="11">
        <f>E19+E20+E21+E22+E23</f>
        <v>15000</v>
      </c>
      <c r="F18" s="11">
        <f>F19+F20+F21+F22+F23</f>
        <v>11130</v>
      </c>
      <c r="G18" s="11">
        <f>G19+G20+G21+G22+G23</f>
        <v>11130</v>
      </c>
      <c r="H18" s="11">
        <f>H19+H20+H21+H22+H23</f>
        <v>11130</v>
      </c>
      <c r="I18" s="11">
        <f>I19+I20+I21+I22+I23</f>
        <v>3290</v>
      </c>
      <c r="J18" s="11">
        <f>H18-I18</f>
        <v>7840</v>
      </c>
      <c r="K18" s="11">
        <f>K19+K20+K21+K22+K23</f>
        <v>3558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10400</v>
      </c>
      <c r="E19" s="11">
        <v>10400</v>
      </c>
      <c r="F19" s="11">
        <v>7800</v>
      </c>
      <c r="G19" s="11">
        <v>7800</v>
      </c>
      <c r="H19" s="11">
        <v>7800</v>
      </c>
      <c r="I19" s="11">
        <v>2337</v>
      </c>
      <c r="J19" s="11">
        <f>H19-I19</f>
        <v>5463</v>
      </c>
      <c r="K19" s="11">
        <v>2540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480</v>
      </c>
      <c r="E20" s="11">
        <v>480</v>
      </c>
      <c r="F20" s="11">
        <v>340</v>
      </c>
      <c r="G20" s="11">
        <v>340</v>
      </c>
      <c r="H20" s="11">
        <v>340</v>
      </c>
      <c r="I20" s="11">
        <v>76</v>
      </c>
      <c r="J20" s="11">
        <f>H20-I20</f>
        <v>264</v>
      </c>
      <c r="K20" s="11">
        <v>83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2800</v>
      </c>
      <c r="E21" s="11">
        <v>2800</v>
      </c>
      <c r="F21" s="11">
        <v>2100</v>
      </c>
      <c r="G21" s="11">
        <v>2100</v>
      </c>
      <c r="H21" s="11">
        <v>2100</v>
      </c>
      <c r="I21" s="11">
        <v>769</v>
      </c>
      <c r="J21" s="11">
        <f>H21-I21</f>
        <v>1331</v>
      </c>
      <c r="K21" s="11">
        <v>836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800</v>
      </c>
      <c r="E22" s="11">
        <v>800</v>
      </c>
      <c r="F22" s="11">
        <v>500</v>
      </c>
      <c r="G22" s="11">
        <v>500</v>
      </c>
      <c r="H22" s="11">
        <v>500</v>
      </c>
      <c r="I22" s="11">
        <v>21</v>
      </c>
      <c r="J22" s="11">
        <f>H22-I22</f>
        <v>479</v>
      </c>
      <c r="K22" s="11">
        <v>23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520</v>
      </c>
      <c r="E23" s="11">
        <v>520</v>
      </c>
      <c r="F23" s="11">
        <v>390</v>
      </c>
      <c r="G23" s="11">
        <v>390</v>
      </c>
      <c r="H23" s="11">
        <v>390</v>
      </c>
      <c r="I23" s="11">
        <v>87</v>
      </c>
      <c r="J23" s="11">
        <f>H23-I23</f>
        <v>303</v>
      </c>
      <c r="K23" s="11">
        <v>76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f>D25</f>
        <v>9000</v>
      </c>
      <c r="E24" s="11">
        <f>E25</f>
        <v>9000</v>
      </c>
      <c r="F24" s="11">
        <f>F25</f>
        <v>7300</v>
      </c>
      <c r="G24" s="11">
        <f>G25</f>
        <v>7300</v>
      </c>
      <c r="H24" s="11">
        <f>H25</f>
        <v>7300</v>
      </c>
      <c r="I24" s="11">
        <f>I25</f>
        <v>50</v>
      </c>
      <c r="J24" s="11">
        <f>H24-I24</f>
        <v>7250</v>
      </c>
      <c r="K24" s="11">
        <f>K25</f>
        <v>50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f>D26+D27+D28</f>
        <v>9000</v>
      </c>
      <c r="E25" s="11">
        <f>E26+E27+E28</f>
        <v>9000</v>
      </c>
      <c r="F25" s="11">
        <f>F26+F27+F28</f>
        <v>7300</v>
      </c>
      <c r="G25" s="11">
        <f>G26+G27+G28</f>
        <v>7300</v>
      </c>
      <c r="H25" s="11">
        <f>H26+H27+H28</f>
        <v>7300</v>
      </c>
      <c r="I25" s="11">
        <f>I26+I27+I28</f>
        <v>50</v>
      </c>
      <c r="J25" s="11">
        <f>H25-I25</f>
        <v>7250</v>
      </c>
      <c r="K25" s="11">
        <f>K26+K27+K28</f>
        <v>50</v>
      </c>
    </row>
    <row r="26" spans="1:12" s="6" customFormat="1" x14ac:dyDescent="0.25">
      <c r="A26" s="10" t="s">
        <v>67</v>
      </c>
      <c r="B26" s="10" t="s">
        <v>68</v>
      </c>
      <c r="C26" s="10" t="s">
        <v>69</v>
      </c>
      <c r="D26" s="11">
        <v>1000</v>
      </c>
      <c r="E26" s="11">
        <v>1000</v>
      </c>
      <c r="F26" s="11">
        <v>500</v>
      </c>
      <c r="G26" s="11">
        <v>500</v>
      </c>
      <c r="H26" s="11">
        <v>500</v>
      </c>
      <c r="I26" s="11">
        <v>0</v>
      </c>
      <c r="J26" s="11">
        <f>H26-I26</f>
        <v>500</v>
      </c>
      <c r="K26" s="11">
        <v>0</v>
      </c>
    </row>
    <row r="27" spans="1:12" s="6" customFormat="1" x14ac:dyDescent="0.25">
      <c r="A27" s="10" t="s">
        <v>70</v>
      </c>
      <c r="B27" s="10" t="s">
        <v>71</v>
      </c>
      <c r="C27" s="10" t="s">
        <v>72</v>
      </c>
      <c r="D27" s="11">
        <v>1000</v>
      </c>
      <c r="E27" s="11">
        <v>1000</v>
      </c>
      <c r="F27" s="11">
        <v>800</v>
      </c>
      <c r="G27" s="11">
        <v>800</v>
      </c>
      <c r="H27" s="11">
        <v>800</v>
      </c>
      <c r="I27" s="11">
        <v>50</v>
      </c>
      <c r="J27" s="11">
        <f>H27-I27</f>
        <v>750</v>
      </c>
      <c r="K27" s="11">
        <v>50</v>
      </c>
    </row>
    <row r="28" spans="1:12" s="6" customFormat="1" ht="22.5" x14ac:dyDescent="0.25">
      <c r="A28" s="10" t="s">
        <v>73</v>
      </c>
      <c r="B28" s="10" t="s">
        <v>74</v>
      </c>
      <c r="C28" s="10" t="s">
        <v>75</v>
      </c>
      <c r="D28" s="11">
        <v>7000</v>
      </c>
      <c r="E28" s="11">
        <v>7000</v>
      </c>
      <c r="F28" s="11">
        <v>6000</v>
      </c>
      <c r="G28" s="11">
        <v>6000</v>
      </c>
      <c r="H28" s="11">
        <v>6000</v>
      </c>
      <c r="I28" s="11">
        <v>0</v>
      </c>
      <c r="J28" s="11">
        <f>H28-I28</f>
        <v>6000</v>
      </c>
      <c r="K28" s="11"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76</v>
      </c>
      <c r="B30" s="13"/>
      <c r="C30" s="13"/>
      <c r="D30" s="13"/>
      <c r="E30" s="13" t="s">
        <v>78</v>
      </c>
      <c r="F30" s="13"/>
      <c r="G30" s="13"/>
      <c r="H30" s="13"/>
      <c r="I30" s="13" t="s">
        <v>79</v>
      </c>
      <c r="J30" s="13"/>
      <c r="K30" s="13"/>
      <c r="L30" s="13"/>
    </row>
    <row r="31" spans="1:12" x14ac:dyDescent="0.25">
      <c r="A31" s="3" t="s">
        <v>77</v>
      </c>
      <c r="B31" s="3"/>
      <c r="C31" s="3"/>
      <c r="D31" s="3"/>
      <c r="E31" s="3"/>
      <c r="F31" s="3"/>
      <c r="G31" s="3"/>
      <c r="H31" s="3"/>
      <c r="I31" s="3" t="s">
        <v>80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1">
    <mergeCell ref="A30:D30"/>
    <mergeCell ref="A31:D31"/>
    <mergeCell ref="E30:H30"/>
    <mergeCell ref="E31:H31"/>
    <mergeCell ref="I30:L30"/>
    <mergeCell ref="I31:L3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2017-11-12T09:06:23Z</dcterms:created>
  <dcterms:modified xsi:type="dcterms:W3CDTF">2017-11-12T09:06:25Z</dcterms:modified>
</cp:coreProperties>
</file>