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D22" i="1"/>
  <c r="E22" i="1"/>
  <c r="F22" i="1"/>
  <c r="G22" i="1"/>
  <c r="H22" i="1"/>
  <c r="I22" i="1"/>
  <c r="J22" i="1"/>
  <c r="K22" i="1"/>
  <c r="J23" i="1"/>
  <c r="J24" i="1"/>
  <c r="J25" i="1"/>
  <c r="J26" i="1"/>
  <c r="J27" i="1"/>
  <c r="D29" i="1"/>
  <c r="D28" i="1" s="1"/>
  <c r="E29" i="1"/>
  <c r="E28" i="1" s="1"/>
  <c r="F29" i="1"/>
  <c r="F28" i="1" s="1"/>
  <c r="G29" i="1"/>
  <c r="G28" i="1" s="1"/>
  <c r="H29" i="1"/>
  <c r="J29" i="1" s="1"/>
  <c r="I29" i="1"/>
  <c r="I28" i="1" s="1"/>
  <c r="K29" i="1"/>
  <c r="K28" i="1" s="1"/>
  <c r="J30" i="1"/>
  <c r="J31" i="1"/>
  <c r="J32" i="1"/>
  <c r="J33" i="1"/>
  <c r="J34" i="1"/>
  <c r="J35" i="1"/>
  <c r="J36" i="1"/>
  <c r="J37" i="1"/>
  <c r="J38" i="1"/>
  <c r="J39" i="1"/>
  <c r="D40" i="1"/>
  <c r="E40" i="1"/>
  <c r="F40" i="1"/>
  <c r="G40" i="1"/>
  <c r="H40" i="1"/>
  <c r="I40" i="1"/>
  <c r="J40" i="1"/>
  <c r="K40" i="1"/>
  <c r="J41" i="1"/>
  <c r="J42" i="1"/>
  <c r="J43" i="1"/>
  <c r="J44" i="1"/>
  <c r="D45" i="1"/>
  <c r="E45" i="1"/>
  <c r="F45" i="1"/>
  <c r="G45" i="1"/>
  <c r="H45" i="1"/>
  <c r="I45" i="1"/>
  <c r="J45" i="1"/>
  <c r="K45" i="1"/>
  <c r="J46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J48" i="1"/>
  <c r="K48" i="1"/>
  <c r="K47" i="1" s="1"/>
  <c r="J49" i="1"/>
  <c r="D50" i="1"/>
  <c r="E50" i="1"/>
  <c r="F50" i="1"/>
  <c r="G50" i="1"/>
  <c r="H50" i="1"/>
  <c r="J50" i="1" s="1"/>
  <c r="I50" i="1"/>
  <c r="K50" i="1"/>
  <c r="J51" i="1"/>
  <c r="D55" i="1"/>
  <c r="D54" i="1" s="1"/>
  <c r="D53" i="1" s="1"/>
  <c r="D52" i="1" s="1"/>
  <c r="E55" i="1"/>
  <c r="E54" i="1" s="1"/>
  <c r="E53" i="1" s="1"/>
  <c r="E52" i="1" s="1"/>
  <c r="F55" i="1"/>
  <c r="F54" i="1" s="1"/>
  <c r="F53" i="1" s="1"/>
  <c r="F52" i="1" s="1"/>
  <c r="G55" i="1"/>
  <c r="G54" i="1" s="1"/>
  <c r="G53" i="1" s="1"/>
  <c r="G52" i="1" s="1"/>
  <c r="H55" i="1"/>
  <c r="J55" i="1" s="1"/>
  <c r="I55" i="1"/>
  <c r="I54" i="1" s="1"/>
  <c r="I53" i="1" s="1"/>
  <c r="I52" i="1" s="1"/>
  <c r="K55" i="1"/>
  <c r="K54" i="1" s="1"/>
  <c r="K53" i="1" s="1"/>
  <c r="K52" i="1" s="1"/>
  <c r="J56" i="1"/>
  <c r="K11" i="1" l="1"/>
  <c r="K10" i="1" s="1"/>
  <c r="K12" i="1"/>
  <c r="I11" i="1"/>
  <c r="I10" i="1" s="1"/>
  <c r="I12" i="1"/>
  <c r="J13" i="1"/>
  <c r="G11" i="1"/>
  <c r="G10" i="1" s="1"/>
  <c r="G12" i="1"/>
  <c r="F11" i="1"/>
  <c r="F10" i="1" s="1"/>
  <c r="F12" i="1"/>
  <c r="J47" i="1"/>
  <c r="E11" i="1"/>
  <c r="E10" i="1" s="1"/>
  <c r="E12" i="1"/>
  <c r="D11" i="1"/>
  <c r="D10" i="1" s="1"/>
  <c r="D12" i="1"/>
  <c r="H28" i="1"/>
  <c r="J28" i="1" s="1"/>
  <c r="J14" i="1"/>
  <c r="H54" i="1"/>
  <c r="H12" i="1" l="1"/>
  <c r="J12" i="1" s="1"/>
  <c r="H11" i="1"/>
  <c r="J54" i="1"/>
  <c r="H53" i="1"/>
  <c r="H52" i="1" l="1"/>
  <c r="J52" i="1" s="1"/>
  <c r="J53" i="1"/>
  <c r="J11" i="1"/>
  <c r="H10" i="1" l="1"/>
  <c r="J10" i="1" s="1"/>
</calcChain>
</file>

<file path=xl/sharedStrings.xml><?xml version="1.0" encoding="utf-8"?>
<sst xmlns="http://schemas.openxmlformats.org/spreadsheetml/2006/main" count="165" uniqueCount="164">
  <si>
    <t>JUDETUL  VASLUI</t>
  </si>
  <si>
    <t>COMUNA DUMESTI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</si>
  <si>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</si>
  <si>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</si>
  <si>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</si>
  <si>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</si>
  <si>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</si>
  <si>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</si>
  <si>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</si>
  <si>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</si>
  <si>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</si>
  <si>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</si>
  <si>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</si>
  <si>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</si>
  <si>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</si>
  <si>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</si>
  <si>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</si>
  <si>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</si>
  <si>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</si>
  <si>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</si>
  <si>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</si>
  <si>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</si>
  <si>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</si>
  <si>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</si>
  <si>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</si>
  <si>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</si>
  <si>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</si>
  <si>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</si>
  <si>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</si>
  <si>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</si>
  <si>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</si>
  <si>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</si>
  <si>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</si>
  <si>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</si>
  <si>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</si>
  <si>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</si>
  <si>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</si>
  <si>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</si>
  <si>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</si>
  <si>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</si>
  <si>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</si>
  <si>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</si>
  <si>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</si>
  <si>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</si>
  <si>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</si>
  <si>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</si>
  <si>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24</t>
  </si>
  <si>
    <t>Alte drepturi salariale in bani</t>
  </si>
  <si>
    <t>10.01.30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</si>
  <si>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</si>
  <si>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</si>
  <si>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</si>
  <si>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</si>
  <si>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</si>
  <si>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</si>
  <si>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</si>
  <si>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</si>
  <si>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</si>
  <si>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</si>
  <si>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</si>
  <si>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</si>
  <si>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</si>
  <si>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</si>
  <si>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</si>
  <si>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</si>
  <si>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</si>
  <si>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</si>
  <si>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</si>
  <si>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</si>
  <si>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</si>
  <si>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</si>
  <si>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</si>
  <si>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</si>
  <si>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</si>
  <si>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</si>
  <si>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</si>
  <si>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</si>
  <si>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</si>
  <si>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</si>
  <si>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</si>
  <si>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</si>
  <si>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</si>
  <si>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</si>
  <si>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</si>
  <si>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</si>
  <si>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</si>
  <si>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</si>
  <si>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</si>
  <si>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</si>
  <si>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</si>
  <si>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</si>
  <si>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</si>
  <si>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</si>
  <si>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</si>
  <si>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</si>
  <si>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</si>
  <si>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</si>
  <si>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</si>
  <si>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</si>
  <si>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</si>
  <si>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</si>
  <si>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</si>
  <si>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</si>
  <si>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</si>
  <si>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</si>
  <si>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</si>
  <si>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</si>
  <si>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</si>
  <si>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</si>
  <si>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</si>
  <si>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</si>
  <si>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</si>
  <si>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</si>
  <si>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</si>
  <si>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</si>
  <si>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</si>
  <si>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</si>
  <si>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</si>
  <si>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</si>
  <si>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</si>
  <si>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</si>
  <si>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</si>
  <si>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</si>
  <si>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</si>
  <si>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</si>
  <si>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</si>
  <si>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</si>
  <si>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</si>
  <si>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</si>
  <si>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</si>
  <si>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</si>
  <si>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</si>
  <si>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</si>
  <si>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</si>
  <si>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</si>
  <si>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</si>
  <si>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</si>
  <si>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</si>
  <si>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</si>
  <si>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</si>
  <si>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</si>
  <si>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</si>
  <si>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</si>
  <si>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</si>
  <si>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</si>
  <si>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</si>
  <si>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</si>
  <si>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</si>
  <si>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</si>
  <si>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</si>
  <si>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</si>
  <si>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</si>
  <si>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</si>
  <si>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398</t>
  </si>
  <si>
    <t>Active fixe</t>
  </si>
  <si>
    <t>71.01</t>
  </si>
  <si>
    <t>401</t>
  </si>
  <si>
    <t>Mobilier, aparatura birotica si alte active corporale</t>
  </si>
  <si>
    <t>71.01.03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</si>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</sst>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D11+D52</f>
        <v>1249420</v>
      </c>
      <c r="E10" s="11">
        <f>E11+E52</f>
        <v>1249420</v>
      </c>
      <c r="F10" s="11">
        <f>F11+F52</f>
        <v>914040</v>
      </c>
      <c r="G10" s="11">
        <f>G11+G52</f>
        <v>914040</v>
      </c>
      <c r="H10" s="11">
        <f>H11+H52</f>
        <v>914040</v>
      </c>
      <c r="I10" s="11">
        <f>I11+I52</f>
        <v>709033</v>
      </c>
      <c r="J10" s="11">
        <f>H10-I10</f>
        <v>205007</v>
      </c>
      <c r="K10" s="11">
        <f>K11+K52</f>
        <v>702545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D13+D28+D47+D50</f>
        <v>1249420</v>
      </c>
      <c r="E11" s="11">
        <f>E13+E28+E47+E50</f>
        <v>1249420</v>
      </c>
      <c r="F11" s="11">
        <f>F13+F28+F47+F50</f>
        <v>914040</v>
      </c>
      <c r="G11" s="11">
        <f>G13+G28+G47+G50</f>
        <v>914040</v>
      </c>
      <c r="H11" s="11">
        <f>H13+H28+H47+H50</f>
        <v>914040</v>
      </c>
      <c r="I11" s="11">
        <f>I13+I28+I47+I50</f>
        <v>709033</v>
      </c>
      <c r="J11" s="11">
        <f>H11-I11</f>
        <v>205007</v>
      </c>
      <c r="K11" s="11">
        <f>K13+K28+K47+K50</f>
        <v>702287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D13+D28+D47+D50</f>
        <v>1249420</v>
      </c>
      <c r="E12" s="11">
        <f>E13+E28+E47+E50</f>
        <v>1249420</v>
      </c>
      <c r="F12" s="11">
        <f>F13+F28+F47+F50</f>
        <v>914040</v>
      </c>
      <c r="G12" s="11">
        <f>G13+G28+G47+G50</f>
        <v>914040</v>
      </c>
      <c r="H12" s="11">
        <f>H13+H28+H47+H50</f>
        <v>914040</v>
      </c>
      <c r="I12" s="11">
        <f>I13+I28+I47+I50</f>
        <v>709033</v>
      </c>
      <c r="J12" s="11">
        <f>H12-I12</f>
        <v>205007</v>
      </c>
      <c r="K12" s="11">
        <f>K13+K28+K47+K50</f>
        <v>702287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D14+D20+D22</f>
        <v>899390</v>
      </c>
      <c r="E13" s="11">
        <f>E14+E20+E22</f>
        <v>899390</v>
      </c>
      <c r="F13" s="11">
        <f>F14+F20+F22</f>
        <v>650040</v>
      </c>
      <c r="G13" s="11">
        <f>G14+G20+G22</f>
        <v>650040</v>
      </c>
      <c r="H13" s="11">
        <f>H14+H20+H22</f>
        <v>650040</v>
      </c>
      <c r="I13" s="11">
        <f>I14+I20+I22</f>
        <v>522407</v>
      </c>
      <c r="J13" s="11">
        <f>H13-I13</f>
        <v>127633</v>
      </c>
      <c r="K13" s="11">
        <f>K14+K20+K22</f>
        <v>530735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D15+D16+D17+D18+D19</f>
        <v>706050</v>
      </c>
      <c r="E14" s="11">
        <f>E15+E16+E17+E18+E19</f>
        <v>706050</v>
      </c>
      <c r="F14" s="11">
        <f>F15+F16+F17+F18+F19</f>
        <v>494050</v>
      </c>
      <c r="G14" s="11">
        <f>G15+G16+G17+G18+G19</f>
        <v>494050</v>
      </c>
      <c r="H14" s="11">
        <f>H15+H16+H17+H18+H19</f>
        <v>494050</v>
      </c>
      <c r="I14" s="11">
        <f>I15+I16+I17+I18+I19</f>
        <v>425070</v>
      </c>
      <c r="J14" s="11">
        <f>H14-I14</f>
        <v>68980</v>
      </c>
      <c r="K14" s="11">
        <f>K15+K16+K17+K18+K19</f>
        <v>431867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564000</v>
      </c>
      <c r="E15" s="11">
        <v>564000</v>
      </c>
      <c r="F15" s="11">
        <v>382000</v>
      </c>
      <c r="G15" s="11">
        <v>382000</v>
      </c>
      <c r="H15" s="11">
        <v>382000</v>
      </c>
      <c r="I15" s="11">
        <v>361404</v>
      </c>
      <c r="J15" s="11">
        <f>H15-I15</f>
        <v>20596</v>
      </c>
      <c r="K15" s="11">
        <v>365347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14400</v>
      </c>
      <c r="E16" s="11">
        <v>14400</v>
      </c>
      <c r="F16" s="11">
        <v>10800</v>
      </c>
      <c r="G16" s="11">
        <v>10800</v>
      </c>
      <c r="H16" s="11">
        <v>10800</v>
      </c>
      <c r="I16" s="11">
        <v>6893</v>
      </c>
      <c r="J16" s="11">
        <f>H16-I16</f>
        <v>3907</v>
      </c>
      <c r="K16" s="11">
        <v>7981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9600</v>
      </c>
      <c r="E17" s="11">
        <v>9600</v>
      </c>
      <c r="F17" s="11">
        <v>7200</v>
      </c>
      <c r="G17" s="11">
        <v>7200</v>
      </c>
      <c r="H17" s="11">
        <v>7200</v>
      </c>
      <c r="I17" s="11">
        <v>3824</v>
      </c>
      <c r="J17" s="11">
        <f>H17-I17</f>
        <v>3376</v>
      </c>
      <c r="K17" s="11">
        <v>5709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84000</v>
      </c>
      <c r="E18" s="11">
        <v>84000</v>
      </c>
      <c r="F18" s="11">
        <v>63000</v>
      </c>
      <c r="G18" s="11">
        <v>63000</v>
      </c>
      <c r="H18" s="11">
        <v>63000</v>
      </c>
      <c r="I18" s="11">
        <v>41924</v>
      </c>
      <c r="J18" s="11">
        <f>H18-I18</f>
        <v>21076</v>
      </c>
      <c r="K18" s="11">
        <v>41805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34050</v>
      </c>
      <c r="E19" s="11">
        <v>34050</v>
      </c>
      <c r="F19" s="11">
        <v>31050</v>
      </c>
      <c r="G19" s="11">
        <v>31050</v>
      </c>
      <c r="H19" s="11">
        <v>31050</v>
      </c>
      <c r="I19" s="11">
        <v>11025</v>
      </c>
      <c r="J19" s="11">
        <f>H19-I19</f>
        <v>20025</v>
      </c>
      <c r="K19" s="11">
        <v>11025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+D21</f>
        <v>39000</v>
      </c>
      <c r="E20" s="11">
        <f>+E21</f>
        <v>39000</v>
      </c>
      <c r="F20" s="11">
        <f>+F21</f>
        <v>39000</v>
      </c>
      <c r="G20" s="11">
        <f>+G21</f>
        <v>39000</v>
      </c>
      <c r="H20" s="11">
        <f>+H21</f>
        <v>39000</v>
      </c>
      <c r="I20" s="11">
        <f>+I21</f>
        <v>0</v>
      </c>
      <c r="J20" s="11">
        <f>H20-I20</f>
        <v>39000</v>
      </c>
      <c r="K20" s="11">
        <f>+K21</f>
        <v>0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39000</v>
      </c>
      <c r="E21" s="11">
        <v>39000</v>
      </c>
      <c r="F21" s="11">
        <v>39000</v>
      </c>
      <c r="G21" s="11">
        <v>39000</v>
      </c>
      <c r="H21" s="11">
        <v>39000</v>
      </c>
      <c r="I21" s="11">
        <v>0</v>
      </c>
      <c r="J21" s="11">
        <f>H21-I21</f>
        <v>39000</v>
      </c>
      <c r="K21" s="11">
        <v>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f>D23+D24+D25+D26+D27</f>
        <v>154340</v>
      </c>
      <c r="E22" s="11">
        <f>E23+E24+E25+E26+E27</f>
        <v>154340</v>
      </c>
      <c r="F22" s="11">
        <f>F23+F24+F25+F26+F27</f>
        <v>116990</v>
      </c>
      <c r="G22" s="11">
        <f>G23+G24+G25+G26+G27</f>
        <v>116990</v>
      </c>
      <c r="H22" s="11">
        <f>H23+H24+H25+H26+H27</f>
        <v>116990</v>
      </c>
      <c r="I22" s="11">
        <f>I23+I24+I25+I26+I27</f>
        <v>97337</v>
      </c>
      <c r="J22" s="11">
        <f>H22-I22</f>
        <v>19653</v>
      </c>
      <c r="K22" s="11">
        <f>K23+K24+K25+K26+K27</f>
        <v>98868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107800</v>
      </c>
      <c r="E23" s="11">
        <v>107800</v>
      </c>
      <c r="F23" s="11">
        <v>81700</v>
      </c>
      <c r="G23" s="11">
        <v>81700</v>
      </c>
      <c r="H23" s="11">
        <v>81700</v>
      </c>
      <c r="I23" s="11">
        <v>68318</v>
      </c>
      <c r="J23" s="11">
        <f>H23-I23</f>
        <v>13382</v>
      </c>
      <c r="K23" s="11">
        <v>69392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3467</v>
      </c>
      <c r="E24" s="11">
        <v>3467</v>
      </c>
      <c r="F24" s="11">
        <v>2657</v>
      </c>
      <c r="G24" s="11">
        <v>2657</v>
      </c>
      <c r="H24" s="11">
        <v>2657</v>
      </c>
      <c r="I24" s="11">
        <v>2165</v>
      </c>
      <c r="J24" s="11">
        <f>H24-I24</f>
        <v>492</v>
      </c>
      <c r="K24" s="11">
        <v>2200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35920</v>
      </c>
      <c r="E25" s="11">
        <v>35920</v>
      </c>
      <c r="F25" s="11">
        <v>27220</v>
      </c>
      <c r="G25" s="11">
        <v>27220</v>
      </c>
      <c r="H25" s="11">
        <v>27220</v>
      </c>
      <c r="I25" s="11">
        <v>22486</v>
      </c>
      <c r="J25" s="11">
        <f>H25-I25</f>
        <v>4734</v>
      </c>
      <c r="K25" s="11">
        <v>22839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v>1083</v>
      </c>
      <c r="E26" s="11">
        <v>1083</v>
      </c>
      <c r="F26" s="11">
        <v>813</v>
      </c>
      <c r="G26" s="11">
        <v>813</v>
      </c>
      <c r="H26" s="11">
        <v>813</v>
      </c>
      <c r="I26" s="11">
        <v>691</v>
      </c>
      <c r="J26" s="11">
        <f>H26-I26</f>
        <v>122</v>
      </c>
      <c r="K26" s="11">
        <v>702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6070</v>
      </c>
      <c r="E27" s="11">
        <v>6070</v>
      </c>
      <c r="F27" s="11">
        <v>4600</v>
      </c>
      <c r="G27" s="11">
        <v>4600</v>
      </c>
      <c r="H27" s="11">
        <v>4600</v>
      </c>
      <c r="I27" s="11">
        <v>3677</v>
      </c>
      <c r="J27" s="11">
        <f>H27-I27</f>
        <v>923</v>
      </c>
      <c r="K27" s="11">
        <v>3735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D29+D39+D40+D42+D43+D44+D45</f>
        <v>338030</v>
      </c>
      <c r="E28" s="11">
        <f>E29+E39+E40+E42+E43+E44+E45</f>
        <v>338030</v>
      </c>
      <c r="F28" s="11">
        <f>F29+F39+F40+F42+F43+F44+F45</f>
        <v>254000</v>
      </c>
      <c r="G28" s="11">
        <f>G29+G39+G40+G42+G43+G44+G45</f>
        <v>254000</v>
      </c>
      <c r="H28" s="11">
        <f>H29+H39+H40+H42+H43+H44+H45</f>
        <v>254000</v>
      </c>
      <c r="I28" s="11">
        <f>I29+I39+I40+I42+I43+I44+I45</f>
        <v>178210</v>
      </c>
      <c r="J28" s="11">
        <f>H28-I28</f>
        <v>75790</v>
      </c>
      <c r="K28" s="11">
        <f>K29+K39+K40+K42+K43+K44+K45</f>
        <v>163136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f>D30+D31+D32+D33+D34+D35+D36+D37+D38</f>
        <v>232000</v>
      </c>
      <c r="E29" s="11">
        <f>E30+E31+E32+E33+E34+E35+E36+E37+E38</f>
        <v>232000</v>
      </c>
      <c r="F29" s="11">
        <f>F30+F31+F32+F33+F34+F35+F36+F37+F38</f>
        <v>157500</v>
      </c>
      <c r="G29" s="11">
        <f>G30+G31+G32+G33+G34+G35+G36+G37+G38</f>
        <v>157500</v>
      </c>
      <c r="H29" s="11">
        <f>H30+H31+H32+H33+H34+H35+H36+H37+H38</f>
        <v>157500</v>
      </c>
      <c r="I29" s="11">
        <f>I30+I31+I32+I33+I34+I35+I36+I37+I38</f>
        <v>89610</v>
      </c>
      <c r="J29" s="11">
        <f>H29-I29</f>
        <v>67890</v>
      </c>
      <c r="K29" s="11">
        <f>K30+K31+K32+K33+K34+K35+K36+K37+K38</f>
        <v>74580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20000</v>
      </c>
      <c r="E30" s="11">
        <v>20000</v>
      </c>
      <c r="F30" s="11">
        <v>15000</v>
      </c>
      <c r="G30" s="11">
        <v>15000</v>
      </c>
      <c r="H30" s="11">
        <v>15000</v>
      </c>
      <c r="I30" s="11">
        <v>7908</v>
      </c>
      <c r="J30" s="11">
        <f>H30-I30</f>
        <v>7092</v>
      </c>
      <c r="K30" s="11">
        <v>7908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12000</v>
      </c>
      <c r="E31" s="11">
        <v>12000</v>
      </c>
      <c r="F31" s="11">
        <v>9000</v>
      </c>
      <c r="G31" s="11">
        <v>9000</v>
      </c>
      <c r="H31" s="11">
        <v>9000</v>
      </c>
      <c r="I31" s="11">
        <v>5680</v>
      </c>
      <c r="J31" s="11">
        <f>H31-I31</f>
        <v>3320</v>
      </c>
      <c r="K31" s="11">
        <v>5680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59000</v>
      </c>
      <c r="E32" s="11">
        <v>59000</v>
      </c>
      <c r="F32" s="11">
        <v>31000</v>
      </c>
      <c r="G32" s="11">
        <v>31000</v>
      </c>
      <c r="H32" s="11">
        <v>31000</v>
      </c>
      <c r="I32" s="11">
        <v>13292</v>
      </c>
      <c r="J32" s="11">
        <f>H32-I32</f>
        <v>17708</v>
      </c>
      <c r="K32" s="11">
        <v>13292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35000</v>
      </c>
      <c r="E33" s="11">
        <v>35000</v>
      </c>
      <c r="F33" s="11">
        <v>35000</v>
      </c>
      <c r="G33" s="11">
        <v>35000</v>
      </c>
      <c r="H33" s="11">
        <v>35000</v>
      </c>
      <c r="I33" s="11">
        <v>14322</v>
      </c>
      <c r="J33" s="11">
        <f>H33-I33</f>
        <v>20678</v>
      </c>
      <c r="K33" s="11">
        <v>572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40000</v>
      </c>
      <c r="E34" s="11">
        <v>40000</v>
      </c>
      <c r="F34" s="11">
        <v>30000</v>
      </c>
      <c r="G34" s="11">
        <v>30000</v>
      </c>
      <c r="H34" s="11">
        <v>30000</v>
      </c>
      <c r="I34" s="11">
        <v>19216</v>
      </c>
      <c r="J34" s="11">
        <f>H34-I34</f>
        <v>10784</v>
      </c>
      <c r="K34" s="11">
        <v>19216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v>21000</v>
      </c>
      <c r="G35" s="11">
        <v>21000</v>
      </c>
      <c r="H35" s="11">
        <v>21000</v>
      </c>
      <c r="I35" s="11">
        <v>14366</v>
      </c>
      <c r="J35" s="11">
        <f>H35-I35</f>
        <v>6634</v>
      </c>
      <c r="K35" s="11">
        <v>14366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6000</v>
      </c>
      <c r="E36" s="11">
        <v>6000</v>
      </c>
      <c r="F36" s="11">
        <v>4500</v>
      </c>
      <c r="G36" s="11">
        <v>4500</v>
      </c>
      <c r="H36" s="11">
        <v>4500</v>
      </c>
      <c r="I36" s="11">
        <v>3384</v>
      </c>
      <c r="J36" s="11">
        <f>H36-I36</f>
        <v>1116</v>
      </c>
      <c r="K36" s="11">
        <v>3384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v>8000</v>
      </c>
      <c r="E37" s="11">
        <v>8000</v>
      </c>
      <c r="F37" s="11">
        <v>6000</v>
      </c>
      <c r="G37" s="11">
        <v>6000</v>
      </c>
      <c r="H37" s="11">
        <v>6000</v>
      </c>
      <c r="I37" s="11">
        <v>5808</v>
      </c>
      <c r="J37" s="11">
        <f>H37-I37</f>
        <v>192</v>
      </c>
      <c r="K37" s="11">
        <v>5808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v>12000</v>
      </c>
      <c r="E38" s="11">
        <v>12000</v>
      </c>
      <c r="F38" s="11">
        <v>6000</v>
      </c>
      <c r="G38" s="11">
        <v>6000</v>
      </c>
      <c r="H38" s="11">
        <v>6000</v>
      </c>
      <c r="I38" s="11">
        <v>5634</v>
      </c>
      <c r="J38" s="11">
        <f>H38-I38</f>
        <v>366</v>
      </c>
      <c r="K38" s="11">
        <v>4354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16000</v>
      </c>
      <c r="E39" s="11">
        <v>16000</v>
      </c>
      <c r="F39" s="11">
        <v>16000</v>
      </c>
      <c r="G39" s="11">
        <v>16000</v>
      </c>
      <c r="H39" s="11">
        <v>16000</v>
      </c>
      <c r="I39" s="11">
        <v>15934</v>
      </c>
      <c r="J39" s="11">
        <f>H39-I39</f>
        <v>66</v>
      </c>
      <c r="K39" s="11">
        <v>15934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6000</v>
      </c>
      <c r="E40" s="11">
        <f>E41</f>
        <v>6000</v>
      </c>
      <c r="F40" s="11">
        <f>F41</f>
        <v>4500</v>
      </c>
      <c r="G40" s="11">
        <f>G41</f>
        <v>4500</v>
      </c>
      <c r="H40" s="11">
        <f>H41</f>
        <v>4500</v>
      </c>
      <c r="I40" s="11">
        <f>I41</f>
        <v>3000</v>
      </c>
      <c r="J40" s="11">
        <f>H40-I40</f>
        <v>1500</v>
      </c>
      <c r="K40" s="11">
        <f>K41</f>
        <v>3555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6000</v>
      </c>
      <c r="E41" s="11">
        <v>6000</v>
      </c>
      <c r="F41" s="11">
        <v>4500</v>
      </c>
      <c r="G41" s="11">
        <v>4500</v>
      </c>
      <c r="H41" s="11">
        <v>4500</v>
      </c>
      <c r="I41" s="11">
        <v>3000</v>
      </c>
      <c r="J41" s="11">
        <f>H41-I41</f>
        <v>1500</v>
      </c>
      <c r="K41" s="11">
        <v>3555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2000</v>
      </c>
      <c r="E42" s="11">
        <v>2000</v>
      </c>
      <c r="F42" s="11">
        <v>1500</v>
      </c>
      <c r="G42" s="11">
        <v>1500</v>
      </c>
      <c r="H42" s="11">
        <v>1500</v>
      </c>
      <c r="I42" s="11">
        <v>782</v>
      </c>
      <c r="J42" s="11">
        <f>H42-I42</f>
        <v>718</v>
      </c>
      <c r="K42" s="11">
        <v>783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12000</v>
      </c>
      <c r="E43" s="11">
        <v>12000</v>
      </c>
      <c r="F43" s="11">
        <v>9000</v>
      </c>
      <c r="G43" s="11">
        <v>9000</v>
      </c>
      <c r="H43" s="11">
        <v>9000</v>
      </c>
      <c r="I43" s="11">
        <v>6001</v>
      </c>
      <c r="J43" s="11">
        <f>H43-I43</f>
        <v>2999</v>
      </c>
      <c r="K43" s="11">
        <v>5901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4000</v>
      </c>
      <c r="E44" s="11">
        <v>4000</v>
      </c>
      <c r="F44" s="11">
        <v>4000</v>
      </c>
      <c r="G44" s="11">
        <v>4000</v>
      </c>
      <c r="H44" s="11">
        <v>4000</v>
      </c>
      <c r="I44" s="11">
        <v>1936</v>
      </c>
      <c r="J44" s="11">
        <f>H44-I44</f>
        <v>2064</v>
      </c>
      <c r="K44" s="11">
        <v>1936</v>
      </c>
    </row>
    <row r="45" spans="1:11" s="6" customFormat="1" ht="33" x14ac:dyDescent="0.25">
      <c r="A45" s="10" t="s">
        <v>124</v>
      </c>
      <c r="B45" s="10" t="s">
        <v>125</v>
      </c>
      <c r="C45" s="10" t="s">
        <v>126</v>
      </c>
      <c r="D45" s="11">
        <f>+D46</f>
        <v>66030</v>
      </c>
      <c r="E45" s="11">
        <f>+E46</f>
        <v>66030</v>
      </c>
      <c r="F45" s="11">
        <f>+F46</f>
        <v>61500</v>
      </c>
      <c r="G45" s="11">
        <f>+G46</f>
        <v>61500</v>
      </c>
      <c r="H45" s="11">
        <f>+H46</f>
        <v>61500</v>
      </c>
      <c r="I45" s="11">
        <f>+I46</f>
        <v>60947</v>
      </c>
      <c r="J45" s="11">
        <f>H45-I45</f>
        <v>553</v>
      </c>
      <c r="K45" s="11">
        <f>+K46</f>
        <v>60447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66030</v>
      </c>
      <c r="E46" s="11">
        <v>66030</v>
      </c>
      <c r="F46" s="11">
        <v>61500</v>
      </c>
      <c r="G46" s="11">
        <v>61500</v>
      </c>
      <c r="H46" s="11">
        <v>61500</v>
      </c>
      <c r="I46" s="11">
        <v>60947</v>
      </c>
      <c r="J46" s="11">
        <f>H46-I46</f>
        <v>553</v>
      </c>
      <c r="K46" s="11">
        <v>60447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f>+D48</f>
        <v>8000</v>
      </c>
      <c r="E47" s="11">
        <f>+E48</f>
        <v>8000</v>
      </c>
      <c r="F47" s="11">
        <f>+F48</f>
        <v>8000</v>
      </c>
      <c r="G47" s="11">
        <f>+G48</f>
        <v>8000</v>
      </c>
      <c r="H47" s="11">
        <f>+H48</f>
        <v>8000</v>
      </c>
      <c r="I47" s="11">
        <f>+I48</f>
        <v>8000</v>
      </c>
      <c r="J47" s="11">
        <f>H47-I47</f>
        <v>0</v>
      </c>
      <c r="K47" s="11">
        <f>+K48</f>
        <v>8000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f>D49</f>
        <v>8000</v>
      </c>
      <c r="E48" s="11">
        <f>E49</f>
        <v>8000</v>
      </c>
      <c r="F48" s="11">
        <f>F49</f>
        <v>8000</v>
      </c>
      <c r="G48" s="11">
        <f>G49</f>
        <v>8000</v>
      </c>
      <c r="H48" s="11">
        <f>H49</f>
        <v>8000</v>
      </c>
      <c r="I48" s="11">
        <f>I49</f>
        <v>8000</v>
      </c>
      <c r="J48" s="11">
        <f>H48-I48</f>
        <v>0</v>
      </c>
      <c r="K48" s="11">
        <f>K49</f>
        <v>8000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8000</v>
      </c>
      <c r="E49" s="11">
        <v>8000</v>
      </c>
      <c r="F49" s="11">
        <v>8000</v>
      </c>
      <c r="G49" s="11">
        <v>8000</v>
      </c>
      <c r="H49" s="11">
        <v>8000</v>
      </c>
      <c r="I49" s="11">
        <v>8000</v>
      </c>
      <c r="J49" s="11">
        <f>H49-I49</f>
        <v>0</v>
      </c>
      <c r="K49" s="11">
        <v>8000</v>
      </c>
    </row>
    <row r="50" spans="1:12" s="6" customFormat="1" ht="33" x14ac:dyDescent="0.25">
      <c r="A50" s="10" t="s">
        <v>139</v>
      </c>
      <c r="B50" s="10" t="s">
        <v>140</v>
      </c>
      <c r="C50" s="10" t="s">
        <v>141</v>
      </c>
      <c r="D50" s="11">
        <f>D51</f>
        <v>4000</v>
      </c>
      <c r="E50" s="11">
        <f>E51</f>
        <v>4000</v>
      </c>
      <c r="F50" s="11">
        <f>F51</f>
        <v>2000</v>
      </c>
      <c r="G50" s="11">
        <f>G51</f>
        <v>2000</v>
      </c>
      <c r="H50" s="11">
        <f>H51</f>
        <v>2000</v>
      </c>
      <c r="I50" s="11">
        <f>I51</f>
        <v>416</v>
      </c>
      <c r="J50" s="11">
        <f>H50-I50</f>
        <v>1584</v>
      </c>
      <c r="K50" s="11">
        <f>K51</f>
        <v>416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4000</v>
      </c>
      <c r="E51" s="11">
        <v>4000</v>
      </c>
      <c r="F51" s="11">
        <v>2000</v>
      </c>
      <c r="G51" s="11">
        <v>2000</v>
      </c>
      <c r="H51" s="11">
        <v>2000</v>
      </c>
      <c r="I51" s="11">
        <v>416</v>
      </c>
      <c r="J51" s="11">
        <f>H51-I51</f>
        <v>1584</v>
      </c>
      <c r="K51" s="11">
        <v>416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258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f>D54</f>
        <v>0</v>
      </c>
      <c r="E53" s="11">
        <f>E54</f>
        <v>0</v>
      </c>
      <c r="F53" s="11">
        <f>F54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H53-I53</f>
        <v>0</v>
      </c>
      <c r="K53" s="11">
        <f>K54</f>
        <v>258</v>
      </c>
    </row>
    <row r="54" spans="1:12" s="6" customFormat="1" ht="22.5" x14ac:dyDescent="0.25">
      <c r="A54" s="10" t="s">
        <v>151</v>
      </c>
      <c r="B54" s="10" t="s">
        <v>152</v>
      </c>
      <c r="C54" s="10" t="s">
        <v>115</v>
      </c>
      <c r="D54" s="11">
        <f>D55</f>
        <v>0</v>
      </c>
      <c r="E54" s="11">
        <f>E55</f>
        <v>0</v>
      </c>
      <c r="F54" s="11">
        <f>F55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H54-I54</f>
        <v>0</v>
      </c>
      <c r="K54" s="11">
        <f>K55</f>
        <v>258</v>
      </c>
    </row>
    <row r="55" spans="1:12" s="6" customFormat="1" x14ac:dyDescent="0.25">
      <c r="A55" s="10" t="s">
        <v>153</v>
      </c>
      <c r="B55" s="10" t="s">
        <v>154</v>
      </c>
      <c r="C55" s="10" t="s">
        <v>155</v>
      </c>
      <c r="D55" s="11">
        <f>+D56</f>
        <v>0</v>
      </c>
      <c r="E55" s="11">
        <f>+E56</f>
        <v>0</v>
      </c>
      <c r="F55" s="11">
        <f>+F56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H55-I55</f>
        <v>0</v>
      </c>
      <c r="K55" s="11">
        <f>+K56</f>
        <v>258</v>
      </c>
    </row>
    <row r="56" spans="1:12" s="6" customFormat="1" ht="22.5" x14ac:dyDescent="0.25">
      <c r="A56" s="10" t="s">
        <v>156</v>
      </c>
      <c r="B56" s="10" t="s">
        <v>157</v>
      </c>
      <c r="C56" s="10" t="s">
        <v>158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258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159</v>
      </c>
      <c r="B58" s="13"/>
      <c r="C58" s="13"/>
      <c r="D58" s="13"/>
      <c r="E58" s="13" t="s">
        <v>161</v>
      </c>
      <c r="F58" s="13"/>
      <c r="G58" s="13"/>
      <c r="H58" s="13"/>
      <c r="I58" s="13" t="s">
        <v>162</v>
      </c>
      <c r="J58" s="13"/>
      <c r="K58" s="13"/>
      <c r="L58" s="13"/>
    </row>
    <row r="59" spans="1:12" x14ac:dyDescent="0.25">
      <c r="A59" s="3" t="s">
        <v>160</v>
      </c>
      <c r="B59" s="3"/>
      <c r="C59" s="3"/>
      <c r="D59" s="3"/>
      <c r="E59" s="3"/>
      <c r="F59" s="3"/>
      <c r="G59" s="3"/>
      <c r="H59" s="3"/>
      <c r="I59" s="3" t="s">
        <v>163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1">
    <mergeCell ref="A58:D58"/>
    <mergeCell ref="A59:D59"/>
    <mergeCell ref="E58:H58"/>
    <mergeCell ref="E59:H59"/>
    <mergeCell ref="I58:L58"/>
    <mergeCell ref="I59:L5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2017-11-12T09:06:34Z</dcterms:created>
  <dcterms:modified xsi:type="dcterms:W3CDTF">2017-11-12T09:06:36Z</dcterms:modified>
</cp:coreProperties>
</file>