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2" i="1"/>
  <c r="E22" i="1"/>
  <c r="F22" i="1"/>
  <c r="G22" i="1"/>
  <c r="H22" i="1"/>
  <c r="I22" i="1"/>
  <c r="J22" i="1"/>
  <c r="K22" i="1"/>
  <c r="J23" i="1"/>
  <c r="D26" i="1"/>
  <c r="D25" i="1" s="1"/>
  <c r="E26" i="1"/>
  <c r="E25" i="1" s="1"/>
  <c r="F26" i="1"/>
  <c r="F25" i="1" s="1"/>
  <c r="F24" i="1" s="1"/>
  <c r="G26" i="1"/>
  <c r="G25" i="1" s="1"/>
  <c r="G24" i="1" s="1"/>
  <c r="H26" i="1"/>
  <c r="H25" i="1" s="1"/>
  <c r="I26" i="1"/>
  <c r="I25" i="1" s="1"/>
  <c r="J26" i="1"/>
  <c r="K26" i="1"/>
  <c r="K25" i="1" s="1"/>
  <c r="J27" i="1"/>
  <c r="D29" i="1"/>
  <c r="D28" i="1" s="1"/>
  <c r="D30" i="1"/>
  <c r="E30" i="1"/>
  <c r="E29" i="1" s="1"/>
  <c r="E28" i="1" s="1"/>
  <c r="F30" i="1"/>
  <c r="F29" i="1" s="1"/>
  <c r="F28" i="1" s="1"/>
  <c r="G30" i="1"/>
  <c r="G29" i="1" s="1"/>
  <c r="G28" i="1" s="1"/>
  <c r="H30" i="1"/>
  <c r="H29" i="1" s="1"/>
  <c r="I30" i="1"/>
  <c r="I29" i="1" s="1"/>
  <c r="I28" i="1" s="1"/>
  <c r="K30" i="1"/>
  <c r="K29" i="1" s="1"/>
  <c r="K28" i="1" s="1"/>
  <c r="J31" i="1"/>
  <c r="K11" i="1" l="1"/>
  <c r="K10" i="1" s="1"/>
  <c r="K12" i="1"/>
  <c r="I11" i="1"/>
  <c r="I12" i="1"/>
  <c r="D24" i="1"/>
  <c r="H12" i="1"/>
  <c r="J12" i="1" s="1"/>
  <c r="H11" i="1"/>
  <c r="J13" i="1"/>
  <c r="H28" i="1"/>
  <c r="J28" i="1" s="1"/>
  <c r="J29" i="1"/>
  <c r="G11" i="1"/>
  <c r="G10" i="1" s="1"/>
  <c r="G12" i="1"/>
  <c r="D11" i="1"/>
  <c r="D12" i="1"/>
  <c r="E24" i="1"/>
  <c r="K24" i="1"/>
  <c r="I24" i="1"/>
  <c r="F11" i="1"/>
  <c r="F10" i="1" s="1"/>
  <c r="F12" i="1"/>
  <c r="J25" i="1"/>
  <c r="E11" i="1"/>
  <c r="E10" i="1" s="1"/>
  <c r="E12" i="1"/>
  <c r="J30" i="1"/>
  <c r="J14" i="1"/>
  <c r="H10" i="1" l="1"/>
  <c r="J10" i="1" s="1"/>
  <c r="J11" i="1"/>
  <c r="D10" i="1"/>
  <c r="H24" i="1"/>
  <c r="J24" i="1" s="1"/>
  <c r="I10" i="1"/>
</calcChain>
</file>

<file path=xl/sharedStrings.xml><?xml version="1.0" encoding="utf-8"?>
<sst xmlns="http://schemas.openxmlformats.org/spreadsheetml/2006/main" count="90" uniqueCount="90">
  <si>
    <t>JUDETUL  VASLUI</t>
  </si>
  <si>
    <t>COMUNA DUMESTI</t>
  </si>
  <si>
    <t xml:space="preserve"> Anexa 7</t>
  </si>
  <si>
    <t>Cont de executie - Detalierea cheltuielilor - Trimestrul: 3,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</si>
  <si>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</si>
  <si>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</si>
  <si>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</si>
  <si>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</si>
  <si>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</si>
  <si>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</si>
  <si>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</si>
  <si>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</si>
  <si>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</si>
  <si>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</si>
  <si>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</si>
  <si>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</si>
  <si>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</si>
  <si>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</si>
  <si>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</si>
  <si>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</si>
  <si>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</si>
  <si>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</si>
  <si>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</si>
  <si>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</si>
  <si>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</si>
  <si>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</si>
  <si>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</si>
  <si>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</si>
  <si>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</si>
  <si>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</si>
  <si>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</si>
  <si>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</si>
  <si>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</si>
  <si>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</si>
  <si>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</si>
  <si>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</si>
  <si>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</si>
  <si>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</si>
  <si>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</si>
  <si>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</si>
  <si>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</si>
  <si>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</si>
  <si>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</si>
  <si>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</si>
  <si>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</si>
  <si>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</si>
  <si>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</si>
  <si>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</si>
  <si>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</si>
  <si>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</si>
  <si>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</si>
  <si>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</si>
  <si>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</si>
  <si>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</si>
  <si>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</si>
  <si>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</si>
  <si>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</si>
  <si>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</si>
  <si>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</si>
  <si>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</si>
  <si>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</si>
  <si>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215</t>
  </si>
  <si>
    <t>SECŢIUNEA DE DEZVOLTARE (cod 51+55+56+58+65+70+79.d+84.d)</t>
  </si>
  <si>
    <t>001.02</t>
  </si>
  <si>
    <t>327</t>
  </si>
  <si>
    <t>TITLUL X PROIECTE CU FINANTARE DIN FONDURI EXTERNE NERAMBURSABILE AFERENTE CADRULUI FINANCIAR 2014-2020</t>
  </si>
  <si>
    <t>58</t>
  </si>
  <si>
    <t>340</t>
  </si>
  <si>
    <t>Programe din Fondul European Agricol de Dezvoltare Rurala  (FEADR) (58.04.01 la 58.04.03)</t>
  </si>
  <si>
    <t>58.04</t>
  </si>
  <si>
    <t>342</t>
  </si>
  <si>
    <t xml:space="preserve">  Finantare externa nerambursabila</t>
  </si>
  <si>
    <t>58.04.02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</si>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</sst>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D11+D24</f>
        <v>643700</v>
      </c>
      <c r="E10" s="11">
        <f>E11+E24</f>
        <v>643700</v>
      </c>
      <c r="F10" s="11">
        <f>F11+F24</f>
        <v>623700</v>
      </c>
      <c r="G10" s="11">
        <f>G11+G24</f>
        <v>623700</v>
      </c>
      <c r="H10" s="11">
        <f>H11+H24</f>
        <v>623700</v>
      </c>
      <c r="I10" s="11">
        <f>I11+I24</f>
        <v>40622</v>
      </c>
      <c r="J10" s="11">
        <f>H10-I10</f>
        <v>583078</v>
      </c>
      <c r="K10" s="11">
        <f>K11+K24</f>
        <v>39975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110000</v>
      </c>
      <c r="E11" s="11">
        <f>E13+E22</f>
        <v>110000</v>
      </c>
      <c r="F11" s="11">
        <f>F13+F22</f>
        <v>90000</v>
      </c>
      <c r="G11" s="11">
        <f>G13+G22</f>
        <v>90000</v>
      </c>
      <c r="H11" s="11">
        <f>H13+H22</f>
        <v>90000</v>
      </c>
      <c r="I11" s="11">
        <f>I13+I22</f>
        <v>40622</v>
      </c>
      <c r="J11" s="11">
        <f>H11-I11</f>
        <v>49378</v>
      </c>
      <c r="K11" s="11">
        <f>K13+K22</f>
        <v>39975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110000</v>
      </c>
      <c r="E12" s="11">
        <f>E13+E22</f>
        <v>110000</v>
      </c>
      <c r="F12" s="11">
        <f>F13+F22</f>
        <v>90000</v>
      </c>
      <c r="G12" s="11">
        <f>G13+G22</f>
        <v>90000</v>
      </c>
      <c r="H12" s="11">
        <f>H13+H22</f>
        <v>90000</v>
      </c>
      <c r="I12" s="11">
        <f>I13+I22</f>
        <v>40622</v>
      </c>
      <c r="J12" s="11">
        <f>H12-I12</f>
        <v>49378</v>
      </c>
      <c r="K12" s="11">
        <f>K13+K22</f>
        <v>39975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80000</v>
      </c>
      <c r="E13" s="11">
        <f>E14+E16</f>
        <v>80000</v>
      </c>
      <c r="F13" s="11">
        <f>F14+F16</f>
        <v>60000</v>
      </c>
      <c r="G13" s="11">
        <f>G14+G16</f>
        <v>60000</v>
      </c>
      <c r="H13" s="11">
        <f>H14+H16</f>
        <v>60000</v>
      </c>
      <c r="I13" s="11">
        <f>I14+I16</f>
        <v>40622</v>
      </c>
      <c r="J13" s="11">
        <f>H13-I13</f>
        <v>19378</v>
      </c>
      <c r="K13" s="11">
        <f>K14+K16</f>
        <v>39975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59460</v>
      </c>
      <c r="E14" s="11">
        <f>E15</f>
        <v>59460</v>
      </c>
      <c r="F14" s="11">
        <f>F15</f>
        <v>43670</v>
      </c>
      <c r="G14" s="11">
        <f>G15</f>
        <v>43670</v>
      </c>
      <c r="H14" s="11">
        <f>H15</f>
        <v>43670</v>
      </c>
      <c r="I14" s="11">
        <f>I15</f>
        <v>33316</v>
      </c>
      <c r="J14" s="11">
        <f>H14-I14</f>
        <v>10354</v>
      </c>
      <c r="K14" s="11">
        <f>K15</f>
        <v>31840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59460</v>
      </c>
      <c r="E15" s="11">
        <v>59460</v>
      </c>
      <c r="F15" s="11">
        <v>43670</v>
      </c>
      <c r="G15" s="11">
        <v>43670</v>
      </c>
      <c r="H15" s="11">
        <v>43670</v>
      </c>
      <c r="I15" s="11">
        <v>33316</v>
      </c>
      <c r="J15" s="11">
        <f>H15-I15</f>
        <v>10354</v>
      </c>
      <c r="K15" s="11">
        <v>31840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20540</v>
      </c>
      <c r="E16" s="11">
        <f>E17+E18+E19+E20+E21</f>
        <v>20540</v>
      </c>
      <c r="F16" s="11">
        <f>F17+F18+F19+F20+F21</f>
        <v>16330</v>
      </c>
      <c r="G16" s="11">
        <f>G17+G18+G19+G20+G21</f>
        <v>16330</v>
      </c>
      <c r="H16" s="11">
        <f>H17+H18+H19+H20+H21</f>
        <v>16330</v>
      </c>
      <c r="I16" s="11">
        <f>I17+I18+I19+I20+I21</f>
        <v>7306</v>
      </c>
      <c r="J16" s="11">
        <f>H16-I16</f>
        <v>9024</v>
      </c>
      <c r="K16" s="11">
        <f>K17+K18+K19+K20+K21</f>
        <v>8135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13700</v>
      </c>
      <c r="E17" s="11">
        <v>13700</v>
      </c>
      <c r="F17" s="11">
        <v>11200</v>
      </c>
      <c r="G17" s="11">
        <v>11200</v>
      </c>
      <c r="H17" s="11">
        <v>11200</v>
      </c>
      <c r="I17" s="11">
        <v>5224</v>
      </c>
      <c r="J17" s="11">
        <f>H17-I17</f>
        <v>5976</v>
      </c>
      <c r="K17" s="11">
        <v>5186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600</v>
      </c>
      <c r="E18" s="11">
        <v>600</v>
      </c>
      <c r="F18" s="11">
        <v>450</v>
      </c>
      <c r="G18" s="11">
        <v>450</v>
      </c>
      <c r="H18" s="11">
        <v>450</v>
      </c>
      <c r="I18" s="11">
        <v>162</v>
      </c>
      <c r="J18" s="11">
        <f>H18-I18</f>
        <v>288</v>
      </c>
      <c r="K18" s="11">
        <v>159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5200</v>
      </c>
      <c r="E19" s="11">
        <v>5200</v>
      </c>
      <c r="F19" s="11">
        <v>3900</v>
      </c>
      <c r="G19" s="11">
        <v>3900</v>
      </c>
      <c r="H19" s="11">
        <v>3900</v>
      </c>
      <c r="I19" s="11">
        <v>1682</v>
      </c>
      <c r="J19" s="11">
        <f>H19-I19</f>
        <v>2218</v>
      </c>
      <c r="K19" s="11">
        <v>1653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v>200</v>
      </c>
      <c r="E20" s="11">
        <v>200</v>
      </c>
      <c r="F20" s="11">
        <v>150</v>
      </c>
      <c r="G20" s="11">
        <v>150</v>
      </c>
      <c r="H20" s="11">
        <v>150</v>
      </c>
      <c r="I20" s="11">
        <v>49</v>
      </c>
      <c r="J20" s="11">
        <f>H20-I20</f>
        <v>101</v>
      </c>
      <c r="K20" s="11">
        <v>49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840</v>
      </c>
      <c r="E21" s="11">
        <v>840</v>
      </c>
      <c r="F21" s="11">
        <v>630</v>
      </c>
      <c r="G21" s="11">
        <v>630</v>
      </c>
      <c r="H21" s="11">
        <v>630</v>
      </c>
      <c r="I21" s="11">
        <v>189</v>
      </c>
      <c r="J21" s="11">
        <f>H21-I21</f>
        <v>441</v>
      </c>
      <c r="K21" s="11">
        <v>1088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+D23</f>
        <v>30000</v>
      </c>
      <c r="E22" s="11">
        <f>+E23</f>
        <v>30000</v>
      </c>
      <c r="F22" s="11">
        <f>+F23</f>
        <v>30000</v>
      </c>
      <c r="G22" s="11">
        <f>+G23</f>
        <v>30000</v>
      </c>
      <c r="H22" s="11">
        <f>+H23</f>
        <v>30000</v>
      </c>
      <c r="I22" s="11">
        <f>+I23</f>
        <v>0</v>
      </c>
      <c r="J22" s="11">
        <f>H22-I22</f>
        <v>30000</v>
      </c>
      <c r="K22" s="11">
        <f>+K23</f>
        <v>0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30000</v>
      </c>
      <c r="E23" s="11">
        <v>30000</v>
      </c>
      <c r="F23" s="11">
        <v>30000</v>
      </c>
      <c r="G23" s="11">
        <v>30000</v>
      </c>
      <c r="H23" s="11">
        <v>30000</v>
      </c>
      <c r="I23" s="11">
        <v>0</v>
      </c>
      <c r="J23" s="11">
        <f>H23-I23</f>
        <v>30000</v>
      </c>
      <c r="K23" s="11">
        <v>0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+D25+D28</f>
        <v>533700</v>
      </c>
      <c r="E24" s="11">
        <f>+E25+E28</f>
        <v>533700</v>
      </c>
      <c r="F24" s="11">
        <f>+F25+F28</f>
        <v>533700</v>
      </c>
      <c r="G24" s="11">
        <f>+G25+G28</f>
        <v>533700</v>
      </c>
      <c r="H24" s="11">
        <f>+H25+H28</f>
        <v>533700</v>
      </c>
      <c r="I24" s="11">
        <f>+I25+I28</f>
        <v>0</v>
      </c>
      <c r="J24" s="11">
        <f>H24-I24</f>
        <v>533700</v>
      </c>
      <c r="K24" s="11">
        <f>+K25+K28</f>
        <v>0</v>
      </c>
    </row>
    <row r="25" spans="1:11" s="6" customFormat="1" ht="33" x14ac:dyDescent="0.25">
      <c r="A25" s="10" t="s">
        <v>64</v>
      </c>
      <c r="B25" s="10" t="s">
        <v>65</v>
      </c>
      <c r="C25" s="10" t="s">
        <v>66</v>
      </c>
      <c r="D25" s="11">
        <f>+D26</f>
        <v>493700</v>
      </c>
      <c r="E25" s="11">
        <f>+E26</f>
        <v>493700</v>
      </c>
      <c r="F25" s="11">
        <f>+F26</f>
        <v>493700</v>
      </c>
      <c r="G25" s="11">
        <f>+G26</f>
        <v>493700</v>
      </c>
      <c r="H25" s="11">
        <f>+H26</f>
        <v>493700</v>
      </c>
      <c r="I25" s="11">
        <f>+I26</f>
        <v>0</v>
      </c>
      <c r="J25" s="11">
        <f>H25-I25</f>
        <v>493700</v>
      </c>
      <c r="K25" s="11">
        <f>+K26</f>
        <v>0</v>
      </c>
    </row>
    <row r="26" spans="1:11" s="6" customFormat="1" ht="33" x14ac:dyDescent="0.25">
      <c r="A26" s="10" t="s">
        <v>67</v>
      </c>
      <c r="B26" s="10" t="s">
        <v>68</v>
      </c>
      <c r="C26" s="10" t="s">
        <v>69</v>
      </c>
      <c r="D26" s="11">
        <f>+D27</f>
        <v>493700</v>
      </c>
      <c r="E26" s="11">
        <f>+E27</f>
        <v>493700</v>
      </c>
      <c r="F26" s="11">
        <f>+F27</f>
        <v>493700</v>
      </c>
      <c r="G26" s="11">
        <f>+G27</f>
        <v>493700</v>
      </c>
      <c r="H26" s="11">
        <f>+H27</f>
        <v>493700</v>
      </c>
      <c r="I26" s="11">
        <f>+I27</f>
        <v>0</v>
      </c>
      <c r="J26" s="11">
        <f>H26-I26</f>
        <v>493700</v>
      </c>
      <c r="K26" s="11">
        <f>+K27</f>
        <v>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493700</v>
      </c>
      <c r="E27" s="11">
        <v>493700</v>
      </c>
      <c r="F27" s="11">
        <v>493700</v>
      </c>
      <c r="G27" s="11">
        <v>493700</v>
      </c>
      <c r="H27" s="11">
        <v>493700</v>
      </c>
      <c r="I27" s="11">
        <v>0</v>
      </c>
      <c r="J27" s="11">
        <f>H27-I27</f>
        <v>493700</v>
      </c>
      <c r="K27" s="11">
        <v>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f>D29</f>
        <v>40000</v>
      </c>
      <c r="E28" s="11">
        <f>E29</f>
        <v>40000</v>
      </c>
      <c r="F28" s="11">
        <f>F29</f>
        <v>40000</v>
      </c>
      <c r="G28" s="11">
        <f>G29</f>
        <v>40000</v>
      </c>
      <c r="H28" s="11">
        <f>H29</f>
        <v>40000</v>
      </c>
      <c r="I28" s="11">
        <f>I29</f>
        <v>0</v>
      </c>
      <c r="J28" s="11">
        <f>H28-I28</f>
        <v>40000</v>
      </c>
      <c r="K28" s="11">
        <f>K29</f>
        <v>0</v>
      </c>
    </row>
    <row r="29" spans="1:11" s="6" customFormat="1" ht="22.5" x14ac:dyDescent="0.25">
      <c r="A29" s="10" t="s">
        <v>76</v>
      </c>
      <c r="B29" s="10" t="s">
        <v>77</v>
      </c>
      <c r="C29" s="10" t="s">
        <v>78</v>
      </c>
      <c r="D29" s="11">
        <f>D30</f>
        <v>40000</v>
      </c>
      <c r="E29" s="11">
        <f>E30</f>
        <v>40000</v>
      </c>
      <c r="F29" s="11">
        <f>F30</f>
        <v>40000</v>
      </c>
      <c r="G29" s="11">
        <f>G30</f>
        <v>40000</v>
      </c>
      <c r="H29" s="11">
        <f>H30</f>
        <v>40000</v>
      </c>
      <c r="I29" s="11">
        <f>I30</f>
        <v>0</v>
      </c>
      <c r="J29" s="11">
        <f>H29-I29</f>
        <v>40000</v>
      </c>
      <c r="K29" s="11">
        <f>K30</f>
        <v>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f>D31</f>
        <v>40000</v>
      </c>
      <c r="E30" s="11">
        <f>E31</f>
        <v>40000</v>
      </c>
      <c r="F30" s="11">
        <f>F31</f>
        <v>40000</v>
      </c>
      <c r="G30" s="11">
        <f>G31</f>
        <v>40000</v>
      </c>
      <c r="H30" s="11">
        <f>H31</f>
        <v>40000</v>
      </c>
      <c r="I30" s="11">
        <f>I31</f>
        <v>0</v>
      </c>
      <c r="J30" s="11">
        <f>H30-I30</f>
        <v>40000</v>
      </c>
      <c r="K30" s="11">
        <f>K31</f>
        <v>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40000</v>
      </c>
      <c r="E31" s="11">
        <v>40000</v>
      </c>
      <c r="F31" s="11">
        <v>40000</v>
      </c>
      <c r="G31" s="11">
        <v>40000</v>
      </c>
      <c r="H31" s="11">
        <v>40000</v>
      </c>
      <c r="I31" s="11">
        <v>0</v>
      </c>
      <c r="J31" s="11">
        <f>H31-I31</f>
        <v>40000</v>
      </c>
      <c r="K31" s="11">
        <v>0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85</v>
      </c>
      <c r="B33" s="13"/>
      <c r="C33" s="13"/>
      <c r="D33" s="13"/>
      <c r="E33" s="13" t="s">
        <v>87</v>
      </c>
      <c r="F33" s="13"/>
      <c r="G33" s="13"/>
      <c r="H33" s="13"/>
      <c r="I33" s="13" t="s">
        <v>88</v>
      </c>
      <c r="J33" s="13"/>
      <c r="K33" s="13"/>
      <c r="L33" s="13"/>
    </row>
    <row r="34" spans="1:12" x14ac:dyDescent="0.25">
      <c r="A34" s="3" t="s">
        <v>86</v>
      </c>
      <c r="B34" s="3"/>
      <c r="C34" s="3"/>
      <c r="D34" s="3"/>
      <c r="E34" s="3"/>
      <c r="F34" s="3"/>
      <c r="G34" s="3"/>
      <c r="H34" s="3"/>
      <c r="I34" s="3" t="s">
        <v>89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1">
    <mergeCell ref="A33:D33"/>
    <mergeCell ref="A34:D34"/>
    <mergeCell ref="E33:H33"/>
    <mergeCell ref="E34:H34"/>
    <mergeCell ref="I33:L33"/>
    <mergeCell ref="I34:L34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2017-11-12T09:06:39Z</dcterms:created>
  <dcterms:modified xsi:type="dcterms:W3CDTF">2017-11-12T09:06:40Z</dcterms:modified>
</cp:coreProperties>
</file>