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J23" i="1"/>
  <c r="K23" i="1"/>
  <c r="K22" i="1" s="1"/>
  <c r="J24" i="1"/>
  <c r="D25" i="1"/>
  <c r="E25" i="1"/>
  <c r="F25" i="1"/>
  <c r="G25" i="1"/>
  <c r="H25" i="1"/>
  <c r="I25" i="1"/>
  <c r="J25" i="1"/>
  <c r="K25" i="1"/>
  <c r="D26" i="1"/>
  <c r="E26" i="1"/>
  <c r="F26" i="1"/>
  <c r="G26" i="1"/>
  <c r="H26" i="1"/>
  <c r="I26" i="1"/>
  <c r="J26" i="1"/>
  <c r="K26" i="1"/>
  <c r="D27" i="1"/>
  <c r="E27" i="1"/>
  <c r="F27" i="1"/>
  <c r="G27" i="1"/>
  <c r="H27" i="1"/>
  <c r="I27" i="1"/>
  <c r="J27" i="1"/>
  <c r="K27" i="1"/>
  <c r="J28" i="1"/>
  <c r="I11" i="1" l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K11" i="1"/>
  <c r="K10" i="1" s="1"/>
  <c r="K12" i="1"/>
  <c r="J22" i="1"/>
  <c r="E11" i="1"/>
  <c r="E10" i="1" s="1"/>
  <c r="E12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<sst xmlns="http://schemas.openxmlformats.org/spreadsheetml/2006/main" count="81" uniqueCount="81">
  <si>
    <t>JUDETUL  VASLUI</t>
  </si>
  <si>
    <t>COMUNA DUMESTI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</si>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</sst>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1246000</v>
      </c>
      <c r="E10" s="11">
        <f>E11</f>
        <v>1246000</v>
      </c>
      <c r="F10" s="11">
        <f>F11</f>
        <v>1046000</v>
      </c>
      <c r="G10" s="11">
        <f>G11</f>
        <v>1036523</v>
      </c>
      <c r="H10" s="11">
        <f>H11</f>
        <v>1036523</v>
      </c>
      <c r="I10" s="11">
        <f>I11</f>
        <v>626827</v>
      </c>
      <c r="J10" s="11">
        <f>H10-I10</f>
        <v>409696</v>
      </c>
      <c r="K10" s="11">
        <f>K11</f>
        <v>668097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D13+D22+D28</f>
        <v>1246000</v>
      </c>
      <c r="E11" s="11">
        <f>E13+E22+E28</f>
        <v>1246000</v>
      </c>
      <c r="F11" s="11">
        <f>F13+F22+F28</f>
        <v>1046000</v>
      </c>
      <c r="G11" s="11">
        <f>G13+G22+G28</f>
        <v>1036523</v>
      </c>
      <c r="H11" s="11">
        <f>H13+H22+H28</f>
        <v>1036523</v>
      </c>
      <c r="I11" s="11">
        <f>I13+I22+I28</f>
        <v>626827</v>
      </c>
      <c r="J11" s="11">
        <f>H11-I11</f>
        <v>409696</v>
      </c>
      <c r="K11" s="11">
        <f>K13+K22+K28</f>
        <v>668097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1246000</v>
      </c>
      <c r="E12" s="11">
        <f>E13+E22</f>
        <v>1246000</v>
      </c>
      <c r="F12" s="11">
        <f>F13+F22</f>
        <v>1046000</v>
      </c>
      <c r="G12" s="11">
        <f>G13+G22</f>
        <v>1046000</v>
      </c>
      <c r="H12" s="11">
        <f>H13+H22</f>
        <v>1046000</v>
      </c>
      <c r="I12" s="11">
        <f>I13+I22</f>
        <v>636304</v>
      </c>
      <c r="J12" s="11">
        <f>H12-I12</f>
        <v>409696</v>
      </c>
      <c r="K12" s="11">
        <f>K13+K22</f>
        <v>668097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526000</v>
      </c>
      <c r="E13" s="11">
        <f>E14+E16</f>
        <v>526000</v>
      </c>
      <c r="F13" s="11">
        <f>F14+F16</f>
        <v>326000</v>
      </c>
      <c r="G13" s="11">
        <f>G14+G16</f>
        <v>326000</v>
      </c>
      <c r="H13" s="11">
        <f>H14+H16</f>
        <v>326000</v>
      </c>
      <c r="I13" s="11">
        <f>I14+I16</f>
        <v>313596</v>
      </c>
      <c r="J13" s="11">
        <f>H13-I13</f>
        <v>12404</v>
      </c>
      <c r="K13" s="11">
        <f>K14+K16</f>
        <v>345389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419500</v>
      </c>
      <c r="E14" s="11">
        <f>E15</f>
        <v>419500</v>
      </c>
      <c r="F14" s="11">
        <f>F15</f>
        <v>259500</v>
      </c>
      <c r="G14" s="11">
        <f>G15</f>
        <v>259500</v>
      </c>
      <c r="H14" s="11">
        <f>H15</f>
        <v>259500</v>
      </c>
      <c r="I14" s="11">
        <f>I15</f>
        <v>255940</v>
      </c>
      <c r="J14" s="11">
        <f>H14-I14</f>
        <v>3560</v>
      </c>
      <c r="K14" s="11">
        <f>K15</f>
        <v>283790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419500</v>
      </c>
      <c r="E15" s="11">
        <v>419500</v>
      </c>
      <c r="F15" s="11">
        <v>259500</v>
      </c>
      <c r="G15" s="11">
        <v>259500</v>
      </c>
      <c r="H15" s="11">
        <v>259500</v>
      </c>
      <c r="I15" s="11">
        <v>255940</v>
      </c>
      <c r="J15" s="11">
        <f>H15-I15</f>
        <v>3560</v>
      </c>
      <c r="K15" s="11">
        <v>283790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106500</v>
      </c>
      <c r="E16" s="11">
        <f>E17+E18+E19+E20+E21</f>
        <v>106500</v>
      </c>
      <c r="F16" s="11">
        <f>F17+F18+F19+F20+F21</f>
        <v>66500</v>
      </c>
      <c r="G16" s="11">
        <f>G17+G18+G19+G20+G21</f>
        <v>66500</v>
      </c>
      <c r="H16" s="11">
        <f>H17+H18+H19+H20+H21</f>
        <v>66500</v>
      </c>
      <c r="I16" s="11">
        <f>I17+I18+I19+I20+I21</f>
        <v>57656</v>
      </c>
      <c r="J16" s="11">
        <f>H16-I16</f>
        <v>8844</v>
      </c>
      <c r="K16" s="11">
        <f>K17+K18+K19+K20+K21</f>
        <v>61599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67000</v>
      </c>
      <c r="E17" s="11">
        <v>67000</v>
      </c>
      <c r="F17" s="11">
        <v>42000</v>
      </c>
      <c r="G17" s="11">
        <v>42000</v>
      </c>
      <c r="H17" s="11">
        <v>42000</v>
      </c>
      <c r="I17" s="11">
        <v>41142</v>
      </c>
      <c r="J17" s="11">
        <f>H17-I17</f>
        <v>858</v>
      </c>
      <c r="K17" s="11">
        <v>44088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5000</v>
      </c>
      <c r="E18" s="11">
        <v>5000</v>
      </c>
      <c r="F18" s="11">
        <v>4000</v>
      </c>
      <c r="G18" s="11">
        <v>4000</v>
      </c>
      <c r="H18" s="11">
        <v>4000</v>
      </c>
      <c r="I18" s="11">
        <v>1301</v>
      </c>
      <c r="J18" s="11">
        <f>H18-I18</f>
        <v>2699</v>
      </c>
      <c r="K18" s="11">
        <v>1394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25000</v>
      </c>
      <c r="E19" s="11">
        <v>25000</v>
      </c>
      <c r="F19" s="11">
        <v>14000</v>
      </c>
      <c r="G19" s="11">
        <v>14000</v>
      </c>
      <c r="H19" s="11">
        <v>14000</v>
      </c>
      <c r="I19" s="11">
        <v>13516</v>
      </c>
      <c r="J19" s="11">
        <f>H19-I19</f>
        <v>484</v>
      </c>
      <c r="K19" s="11">
        <v>14486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2500</v>
      </c>
      <c r="E20" s="11">
        <v>2500</v>
      </c>
      <c r="F20" s="11">
        <v>1000</v>
      </c>
      <c r="G20" s="11">
        <v>1000</v>
      </c>
      <c r="H20" s="11">
        <v>1000</v>
      </c>
      <c r="I20" s="11">
        <v>391</v>
      </c>
      <c r="J20" s="11">
        <f>H20-I20</f>
        <v>609</v>
      </c>
      <c r="K20" s="11">
        <v>419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7000</v>
      </c>
      <c r="E21" s="11">
        <v>7000</v>
      </c>
      <c r="F21" s="11">
        <v>5500</v>
      </c>
      <c r="G21" s="11">
        <v>5500</v>
      </c>
      <c r="H21" s="11">
        <v>5500</v>
      </c>
      <c r="I21" s="11">
        <v>1306</v>
      </c>
      <c r="J21" s="11">
        <f>H21-I21</f>
        <v>4194</v>
      </c>
      <c r="K21" s="11">
        <v>1212</v>
      </c>
    </row>
    <row r="22" spans="1:12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720000</v>
      </c>
      <c r="E22" s="11">
        <f>+E23</f>
        <v>720000</v>
      </c>
      <c r="F22" s="11">
        <f>+F23</f>
        <v>720000</v>
      </c>
      <c r="G22" s="11">
        <f>+G23</f>
        <v>720000</v>
      </c>
      <c r="H22" s="11">
        <f>+H23</f>
        <v>720000</v>
      </c>
      <c r="I22" s="11">
        <f>+I23</f>
        <v>322708</v>
      </c>
      <c r="J22" s="11">
        <f>H22-I22</f>
        <v>397292</v>
      </c>
      <c r="K22" s="11">
        <f>+K23</f>
        <v>322708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D24</f>
        <v>720000</v>
      </c>
      <c r="E23" s="11">
        <f>E24</f>
        <v>720000</v>
      </c>
      <c r="F23" s="11">
        <f>F24</f>
        <v>720000</v>
      </c>
      <c r="G23" s="11">
        <f>G24</f>
        <v>720000</v>
      </c>
      <c r="H23" s="11">
        <f>H24</f>
        <v>720000</v>
      </c>
      <c r="I23" s="11">
        <f>I24</f>
        <v>322708</v>
      </c>
      <c r="J23" s="11">
        <f>H23-I23</f>
        <v>397292</v>
      </c>
      <c r="K23" s="11">
        <f>K24</f>
        <v>322708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720000</v>
      </c>
      <c r="E24" s="11">
        <v>720000</v>
      </c>
      <c r="F24" s="11">
        <v>720000</v>
      </c>
      <c r="G24" s="11">
        <v>720000</v>
      </c>
      <c r="H24" s="11">
        <v>720000</v>
      </c>
      <c r="I24" s="11">
        <v>322708</v>
      </c>
      <c r="J24" s="11">
        <f>H24-I24</f>
        <v>397292</v>
      </c>
      <c r="K24" s="11">
        <v>322708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f>D28</f>
        <v>0</v>
      </c>
      <c r="E25" s="11">
        <f>E28</f>
        <v>0</v>
      </c>
      <c r="F25" s="11">
        <f>F28</f>
        <v>0</v>
      </c>
      <c r="G25" s="11">
        <f>G28</f>
        <v>-9477</v>
      </c>
      <c r="H25" s="11">
        <f>H28</f>
        <v>-9477</v>
      </c>
      <c r="I25" s="11">
        <f>I28</f>
        <v>-9477</v>
      </c>
      <c r="J25" s="11">
        <f>H25-I25</f>
        <v>0</v>
      </c>
      <c r="K25" s="11">
        <f>K28</f>
        <v>0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f>D28</f>
        <v>0</v>
      </c>
      <c r="E26" s="11">
        <f>E28</f>
        <v>0</v>
      </c>
      <c r="F26" s="11">
        <f>F28</f>
        <v>0</v>
      </c>
      <c r="G26" s="11">
        <f>G28</f>
        <v>-9477</v>
      </c>
      <c r="H26" s="11">
        <f>H28</f>
        <v>-9477</v>
      </c>
      <c r="I26" s="11">
        <f>I28</f>
        <v>-9477</v>
      </c>
      <c r="J26" s="11">
        <f>H26-I26</f>
        <v>0</v>
      </c>
      <c r="K26" s="11">
        <f>K28</f>
        <v>0</v>
      </c>
    </row>
    <row r="27" spans="1:12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-9477</v>
      </c>
      <c r="H27" s="11">
        <f>H28</f>
        <v>-9477</v>
      </c>
      <c r="I27" s="11">
        <f>I28</f>
        <v>-9477</v>
      </c>
      <c r="J27" s="11">
        <f>H27-I27</f>
        <v>0</v>
      </c>
      <c r="K27" s="11">
        <f>K28</f>
        <v>0</v>
      </c>
    </row>
    <row r="28" spans="1:12" s="6" customFormat="1" ht="22.5" x14ac:dyDescent="0.25">
      <c r="A28" s="10" t="s">
        <v>73</v>
      </c>
      <c r="B28" s="10" t="s">
        <v>74</v>
      </c>
      <c r="C28" s="10" t="s">
        <v>75</v>
      </c>
      <c r="D28" s="11">
        <v>0</v>
      </c>
      <c r="E28" s="11">
        <v>0</v>
      </c>
      <c r="F28" s="11">
        <v>0</v>
      </c>
      <c r="G28" s="11">
        <v>-9477</v>
      </c>
      <c r="H28" s="11">
        <v>-9477</v>
      </c>
      <c r="I28" s="11">
        <v>-9477</v>
      </c>
      <c r="J28" s="11">
        <f>H28-I28</f>
        <v>0</v>
      </c>
      <c r="K28" s="11"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76</v>
      </c>
      <c r="B30" s="13"/>
      <c r="C30" s="13"/>
      <c r="D30" s="13"/>
      <c r="E30" s="13" t="s">
        <v>78</v>
      </c>
      <c r="F30" s="13"/>
      <c r="G30" s="13"/>
      <c r="H30" s="13"/>
      <c r="I30" s="13" t="s">
        <v>79</v>
      </c>
      <c r="J30" s="13"/>
      <c r="K30" s="13"/>
      <c r="L30" s="13"/>
    </row>
    <row r="31" spans="1:12" x14ac:dyDescent="0.25">
      <c r="A31" s="3" t="s">
        <v>77</v>
      </c>
      <c r="B31" s="3"/>
      <c r="C31" s="3"/>
      <c r="D31" s="3"/>
      <c r="E31" s="3"/>
      <c r="F31" s="3"/>
      <c r="G31" s="3"/>
      <c r="H31" s="3"/>
      <c r="I31" s="3" t="s">
        <v>80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1">
    <mergeCell ref="A30:D30"/>
    <mergeCell ref="A31:D31"/>
    <mergeCell ref="E30:H30"/>
    <mergeCell ref="E31:H31"/>
    <mergeCell ref="I30:L30"/>
    <mergeCell ref="I31:L3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2017-11-12T09:06:53Z</dcterms:created>
  <dcterms:modified xsi:type="dcterms:W3CDTF">2017-11-12T09:06:55Z</dcterms:modified>
</cp:coreProperties>
</file>