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F69" i="1"/>
  <c r="E74" i="1"/>
  <c r="E80" i="1" s="1"/>
  <c r="F74" i="1"/>
  <c r="F80" i="1" s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E155" i="1" s="1"/>
  <c r="F153" i="1"/>
  <c r="F155" i="1" s="1"/>
  <c r="E157" i="1"/>
  <c r="E162" i="1" s="1"/>
  <c r="F157" i="1"/>
  <c r="F162" i="1" s="1"/>
  <c r="E167" i="1"/>
  <c r="E175" i="1" s="1"/>
  <c r="F167" i="1"/>
  <c r="F175" i="1" s="1"/>
  <c r="F183" i="1" s="1"/>
  <c r="E176" i="1"/>
  <c r="E182" i="1" s="1"/>
  <c r="F176" i="1"/>
  <c r="F182" i="1" s="1"/>
  <c r="E185" i="1"/>
  <c r="F185" i="1"/>
  <c r="E190" i="1"/>
  <c r="F190" i="1"/>
  <c r="E196" i="1"/>
  <c r="F196" i="1"/>
  <c r="E201" i="1"/>
  <c r="F201" i="1"/>
  <c r="E210" i="1"/>
  <c r="F210" i="1"/>
  <c r="E222" i="1"/>
  <c r="F222" i="1"/>
  <c r="E224" i="1"/>
  <c r="F224" i="1"/>
  <c r="E230" i="1"/>
  <c r="F230" i="1"/>
  <c r="E232" i="1"/>
  <c r="F232" i="1"/>
  <c r="E243" i="1"/>
  <c r="F243" i="1"/>
  <c r="E183" i="1" l="1"/>
</calcChain>
</file>

<file path=xl/sharedStrings.xml><?xml version="1.0" encoding="utf-8"?>
<sst xmlns="http://schemas.openxmlformats.org/spreadsheetml/2006/main" count="1108" uniqueCount="727">
  <si>
    <t>JUDETUL  VASLUI</t>
  </si>
  <si>
    <t>COMUNA DUMESTI</t>
  </si>
  <si>
    <t xml:space="preserve"> Anexa 40b</t>
  </si>
  <si>
    <t>Anexa 40b -  Situatia activelor si datoriilor</t>
  </si>
  <si>
    <t>Trimestrul: 4,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</si>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</sst>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5349085</v>
      </c>
      <c r="F12" s="10">
        <v>5932627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5349085</v>
      </c>
      <c r="F16" s="10">
        <f>F11+F12</f>
        <v>5932627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5349085</v>
      </c>
      <c r="F18" s="10">
        <f>F16+F17</f>
        <v>5932627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250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2054</v>
      </c>
      <c r="F35" s="10">
        <v>2054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2054</v>
      </c>
      <c r="F39" s="10">
        <f>F35+F38</f>
        <v>2054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2054</v>
      </c>
      <c r="F41" s="10">
        <f>F39+F40</f>
        <v>2054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972280</v>
      </c>
      <c r="F119" s="10">
        <f>F120+F121+F122+F126</f>
        <v>1046107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972280</v>
      </c>
      <c r="F120" s="10">
        <v>1046107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972280</v>
      </c>
      <c r="F128" s="10">
        <f>F119+F127</f>
        <v>1046107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6193964</v>
      </c>
      <c r="F130" s="10">
        <v>6193964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2168944</v>
      </c>
      <c r="F131" s="10">
        <v>2168944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2024</v>
      </c>
      <c r="F139" s="10">
        <f>F140+F141+F142</f>
        <v>13704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2024</v>
      </c>
      <c r="F140" s="10">
        <v>2054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11650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13894</v>
      </c>
      <c r="F230" s="10">
        <f>F231+F232+F236+F237</f>
        <v>27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13894</v>
      </c>
      <c r="F231" s="10">
        <v>27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75266</v>
      </c>
      <c r="F239" s="10">
        <v>121162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100441</v>
      </c>
      <c r="F240" s="10">
        <v>162001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175707</v>
      </c>
      <c r="F243" s="10">
        <f>F239+F240+F241+F242</f>
        <v>283163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30000</v>
      </c>
      <c r="F247" s="10">
        <v>125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30000</v>
      </c>
      <c r="F249" s="10">
        <v>125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2018-03-01T07:59:14Z</dcterms:created>
  <dcterms:modified xsi:type="dcterms:W3CDTF">2018-03-01T07:59:17Z</dcterms:modified>
</cp:coreProperties>
</file>