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7" i="1" l="1"/>
  <c r="F17" i="1"/>
  <c r="E30" i="1"/>
  <c r="F30" i="1"/>
  <c r="E39" i="1"/>
  <c r="E43" i="1" s="1"/>
  <c r="E44" i="1" s="1"/>
  <c r="F39" i="1"/>
  <c r="F43" i="1" s="1"/>
  <c r="F44" i="1" s="1"/>
  <c r="F72" i="1" s="1"/>
  <c r="E51" i="1"/>
  <c r="F51" i="1"/>
  <c r="F71" i="1" s="1"/>
  <c r="E70" i="1"/>
  <c r="E71" i="1" s="1"/>
  <c r="F70" i="1"/>
  <c r="E79" i="1"/>
  <c r="F79" i="1"/>
  <c r="E72" i="1" l="1"/>
</calcChain>
</file>

<file path=xl/sharedStrings.xml><?xml version="1.0" encoding="utf-8"?>
<sst xmlns="http://schemas.openxmlformats.org/spreadsheetml/2006/main" count="308" uniqueCount="191">
  <si>
    <t>JUDETUL  VASLUI</t>
  </si>
  <si>
    <t>COMUNA DUMESTI</t>
  </si>
  <si>
    <t xml:space="preserve"> </t>
  </si>
  <si>
    <t>Bilant</t>
  </si>
  <si>
    <t>Trimestrul: 4,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</si>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</sst>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0</v>
      </c>
      <c r="F9" s="10">
        <v>0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108176</v>
      </c>
      <c r="F10" s="10">
        <v>70913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6708999</v>
      </c>
      <c r="F11" s="10">
        <v>10514851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6817175</v>
      </c>
      <c r="F17" s="10">
        <f>F9+F10+F11+F12+F13+F15</f>
        <v>10585764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490149</v>
      </c>
      <c r="F19" s="10">
        <v>494271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4139</v>
      </c>
      <c r="F21" s="10">
        <v>39169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972280</v>
      </c>
      <c r="F25" s="10">
        <v>1046107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972280</v>
      </c>
      <c r="F26" s="10">
        <v>1046107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8362908</v>
      </c>
      <c r="F27" s="10">
        <v>8362908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9339327</v>
      </c>
      <c r="F30" s="10">
        <f>F21+F25+F27+F29</f>
        <v>9448184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5349085</v>
      </c>
      <c r="F33" s="10">
        <v>5932627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250</v>
      </c>
      <c r="F34" s="10">
        <v>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2054</v>
      </c>
      <c r="F36" s="10">
        <v>2054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5351389</v>
      </c>
      <c r="F39" s="10">
        <f>F33+F34+F36+F37</f>
        <v>5934681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15180865</v>
      </c>
      <c r="F43" s="10">
        <f>F19+F30+F31+F39+F40+F41+F42</f>
        <v>15877136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21998040</v>
      </c>
      <c r="F44" s="10">
        <f>F17+F43</f>
        <v>26462900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30000</v>
      </c>
      <c r="F50" s="10">
        <v>125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30000</v>
      </c>
      <c r="F51" s="10">
        <f>F47+F49+F50</f>
        <v>125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13894</v>
      </c>
      <c r="F53" s="10">
        <v>11677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13894</v>
      </c>
      <c r="F55" s="10">
        <v>27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78524</v>
      </c>
      <c r="F57" s="10">
        <v>124420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58337</v>
      </c>
      <c r="F59" s="10">
        <v>91949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100441</v>
      </c>
      <c r="F65" s="10">
        <v>162001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0</v>
      </c>
      <c r="F66" s="10">
        <v>0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192859</v>
      </c>
      <c r="F70" s="10">
        <f>F53+F57+F61+F63+F64+F65+F66+F68+F69</f>
        <v>298098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222859</v>
      </c>
      <c r="F71" s="10">
        <f>F51+F70</f>
        <v>298223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21775181</v>
      </c>
      <c r="F72" s="10">
        <f>F44-F71</f>
        <v>26164677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43.5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6223716</v>
      </c>
      <c r="F74" s="10">
        <v>9979052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14998022</v>
      </c>
      <c r="F75" s="10">
        <v>15645961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553443</v>
      </c>
      <c r="F77" s="10">
        <v>539664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21775181</v>
      </c>
      <c r="F79" s="10">
        <f>F74+F75-F76+F77-F78</f>
        <v>26164677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2018-03-01T07:56:55Z</dcterms:created>
  <dcterms:modified xsi:type="dcterms:W3CDTF">2018-03-01T07:56:57Z</dcterms:modified>
</cp:coreProperties>
</file>