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6" i="1"/>
  <c r="D15" i="1" s="1"/>
  <c r="E16" i="1"/>
  <c r="E15" i="1" s="1"/>
  <c r="F16" i="1"/>
  <c r="F15" i="1" s="1"/>
  <c r="G16" i="1"/>
  <c r="G15" i="1" s="1"/>
  <c r="H16" i="1"/>
  <c r="H15" i="1" s="1"/>
  <c r="J15" i="1" s="1"/>
  <c r="I16" i="1"/>
  <c r="I15" i="1" s="1"/>
  <c r="J16" i="1"/>
  <c r="K16" i="1"/>
  <c r="K15" i="1" s="1"/>
  <c r="J17" i="1"/>
  <c r="D20" i="1"/>
  <c r="D19" i="1" s="1"/>
  <c r="E20" i="1"/>
  <c r="E19" i="1" s="1"/>
  <c r="F20" i="1"/>
  <c r="F19" i="1" s="1"/>
  <c r="G20" i="1"/>
  <c r="G19" i="1" s="1"/>
  <c r="H20" i="1"/>
  <c r="J20" i="1" s="1"/>
  <c r="I20" i="1"/>
  <c r="I19" i="1" s="1"/>
  <c r="K20" i="1"/>
  <c r="K19" i="1" s="1"/>
  <c r="K18" i="1" s="1"/>
  <c r="J21" i="1"/>
  <c r="D23" i="1"/>
  <c r="D22" i="1" s="1"/>
  <c r="E23" i="1"/>
  <c r="E22" i="1" s="1"/>
  <c r="F23" i="1"/>
  <c r="F22" i="1" s="1"/>
  <c r="G23" i="1"/>
  <c r="G22" i="1" s="1"/>
  <c r="H23" i="1"/>
  <c r="J23" i="1" s="1"/>
  <c r="I23" i="1"/>
  <c r="I22" i="1" s="1"/>
  <c r="K23" i="1"/>
  <c r="K22" i="1" s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K26" i="1"/>
  <c r="K25" i="1" s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J30" i="1"/>
  <c r="K30" i="1"/>
  <c r="K29" i="1" s="1"/>
  <c r="J31" i="1"/>
  <c r="D34" i="1"/>
  <c r="D33" i="1" s="1"/>
  <c r="D32" i="1" s="1"/>
  <c r="E34" i="1"/>
  <c r="E33" i="1" s="1"/>
  <c r="E32" i="1" s="1"/>
  <c r="F34" i="1"/>
  <c r="F33" i="1" s="1"/>
  <c r="F32" i="1" s="1"/>
  <c r="G34" i="1"/>
  <c r="G33" i="1" s="1"/>
  <c r="G32" i="1" s="1"/>
  <c r="H34" i="1"/>
  <c r="H33" i="1" s="1"/>
  <c r="I34" i="1"/>
  <c r="I33" i="1" s="1"/>
  <c r="I32" i="1" s="1"/>
  <c r="K34" i="1"/>
  <c r="K33" i="1" s="1"/>
  <c r="K32" i="1" s="1"/>
  <c r="J35" i="1"/>
  <c r="D36" i="1"/>
  <c r="E36" i="1"/>
  <c r="F36" i="1"/>
  <c r="G36" i="1"/>
  <c r="H36" i="1"/>
  <c r="J36" i="1" s="1"/>
  <c r="I36" i="1"/>
  <c r="K36" i="1"/>
  <c r="J37" i="1"/>
  <c r="J38" i="1"/>
  <c r="J39" i="1"/>
  <c r="D42" i="1"/>
  <c r="D41" i="1" s="1"/>
  <c r="D40" i="1" s="1"/>
  <c r="E42" i="1"/>
  <c r="E41" i="1" s="1"/>
  <c r="E40" i="1" s="1"/>
  <c r="F42" i="1"/>
  <c r="F41" i="1" s="1"/>
  <c r="F40" i="1" s="1"/>
  <c r="G42" i="1"/>
  <c r="G41" i="1" s="1"/>
  <c r="G40" i="1" s="1"/>
  <c r="H42" i="1"/>
  <c r="J42" i="1" s="1"/>
  <c r="I42" i="1"/>
  <c r="I41" i="1" s="1"/>
  <c r="I40" i="1" s="1"/>
  <c r="K42" i="1"/>
  <c r="K41" i="1" s="1"/>
  <c r="K40" i="1" s="1"/>
  <c r="J43" i="1"/>
  <c r="J44" i="1"/>
  <c r="J45" i="1"/>
  <c r="J46" i="1"/>
  <c r="J47" i="1"/>
  <c r="J48" i="1"/>
  <c r="J49" i="1"/>
  <c r="K10" i="1" l="1"/>
  <c r="J25" i="1"/>
  <c r="H11" i="1"/>
  <c r="J12" i="1"/>
  <c r="H32" i="1"/>
  <c r="J32" i="1" s="1"/>
  <c r="J33" i="1"/>
  <c r="I18" i="1"/>
  <c r="I10" i="1" s="1"/>
  <c r="G18" i="1"/>
  <c r="F18" i="1"/>
  <c r="G10" i="1"/>
  <c r="J29" i="1"/>
  <c r="E18" i="1"/>
  <c r="F10" i="1"/>
  <c r="D18" i="1"/>
  <c r="D10" i="1" s="1"/>
  <c r="E10" i="1"/>
  <c r="H22" i="1"/>
  <c r="J22" i="1" s="1"/>
  <c r="H19" i="1"/>
  <c r="J13" i="1"/>
  <c r="J34" i="1"/>
  <c r="H41" i="1"/>
  <c r="J26" i="1"/>
  <c r="J41" i="1" l="1"/>
  <c r="H40" i="1"/>
  <c r="J40" i="1" s="1"/>
  <c r="J19" i="1"/>
  <c r="H18" i="1"/>
  <c r="J18" i="1" s="1"/>
  <c r="H10" i="1"/>
  <c r="J10" i="1" s="1"/>
  <c r="J11" i="1"/>
</calcChain>
</file>

<file path=xl/sharedStrings.xml><?xml version="1.0" encoding="utf-8"?>
<sst xmlns="http://schemas.openxmlformats.org/spreadsheetml/2006/main" count="144" uniqueCount="144">
  <si>
    <t>JUDETUL  VASLUI</t>
  </si>
  <si>
    <t>COMUNA DUMESTI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</si>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</sst>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D11+D15+D18+D32+D40</f>
        <v>10909294</v>
      </c>
      <c r="E10" s="11">
        <f>E11+E15+E18+E32+E40</f>
        <v>10909294</v>
      </c>
      <c r="F10" s="11">
        <f>F11+F15+F18+F32+F40</f>
        <v>9049283</v>
      </c>
      <c r="G10" s="11">
        <f>G11+G15+G18+G32+G40</f>
        <v>9045988</v>
      </c>
      <c r="H10" s="11">
        <f>H11+H15+H18+H32+H40</f>
        <v>9045988</v>
      </c>
      <c r="I10" s="11">
        <f>I11+I15+I18+I32+I40</f>
        <v>2653387</v>
      </c>
      <c r="J10" s="11">
        <f>H10-I10</f>
        <v>6392601</v>
      </c>
      <c r="K10" s="11">
        <f>K11+K15+K18+K32+K40</f>
        <v>2147747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2039055</v>
      </c>
      <c r="E11" s="11">
        <f>E12</f>
        <v>2039055</v>
      </c>
      <c r="F11" s="11">
        <f>F12</f>
        <v>1366244</v>
      </c>
      <c r="G11" s="11">
        <f>G12</f>
        <v>1365299</v>
      </c>
      <c r="H11" s="11">
        <f>H12</f>
        <v>1365299</v>
      </c>
      <c r="I11" s="11">
        <f>I12</f>
        <v>980427</v>
      </c>
      <c r="J11" s="11">
        <f>H11-I11</f>
        <v>384872</v>
      </c>
      <c r="K11" s="11">
        <f>K12</f>
        <v>943040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2039055</v>
      </c>
      <c r="E12" s="11">
        <f>E13</f>
        <v>2039055</v>
      </c>
      <c r="F12" s="11">
        <f>F13</f>
        <v>1366244</v>
      </c>
      <c r="G12" s="11">
        <f>G13</f>
        <v>1365299</v>
      </c>
      <c r="H12" s="11">
        <f>H13</f>
        <v>1365299</v>
      </c>
      <c r="I12" s="11">
        <f>I13</f>
        <v>980427</v>
      </c>
      <c r="J12" s="11">
        <f>H12-I12</f>
        <v>384872</v>
      </c>
      <c r="K12" s="11">
        <f>K13</f>
        <v>943040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2039055</v>
      </c>
      <c r="E13" s="11">
        <f>E14</f>
        <v>2039055</v>
      </c>
      <c r="F13" s="11">
        <f>F14</f>
        <v>1366244</v>
      </c>
      <c r="G13" s="11">
        <f>G14</f>
        <v>1365299</v>
      </c>
      <c r="H13" s="11">
        <f>H14</f>
        <v>1365299</v>
      </c>
      <c r="I13" s="11">
        <f>I14</f>
        <v>980427</v>
      </c>
      <c r="J13" s="11">
        <f>H13-I13</f>
        <v>384872</v>
      </c>
      <c r="K13" s="11">
        <f>K14</f>
        <v>943040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2039055</v>
      </c>
      <c r="E14" s="11">
        <v>2039055</v>
      </c>
      <c r="F14" s="11">
        <v>1366244</v>
      </c>
      <c r="G14" s="11">
        <v>1365299</v>
      </c>
      <c r="H14" s="11">
        <v>1365299</v>
      </c>
      <c r="I14" s="11">
        <v>980427</v>
      </c>
      <c r="J14" s="11">
        <f>H14-I14</f>
        <v>384872</v>
      </c>
      <c r="K14" s="11">
        <v>943040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99100</v>
      </c>
      <c r="E15" s="11">
        <f>+E16</f>
        <v>99100</v>
      </c>
      <c r="F15" s="11">
        <f>+F16</f>
        <v>74600</v>
      </c>
      <c r="G15" s="11">
        <f>+G16</f>
        <v>74600</v>
      </c>
      <c r="H15" s="11">
        <f>+H16</f>
        <v>74600</v>
      </c>
      <c r="I15" s="11">
        <f>+I16</f>
        <v>30301</v>
      </c>
      <c r="J15" s="11">
        <f>H15-I15</f>
        <v>44299</v>
      </c>
      <c r="K15" s="11">
        <f>+K16</f>
        <v>30761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99100</v>
      </c>
      <c r="E16" s="11">
        <f>+E17</f>
        <v>99100</v>
      </c>
      <c r="F16" s="11">
        <f>+F17</f>
        <v>74600</v>
      </c>
      <c r="G16" s="11">
        <f>+G17</f>
        <v>74600</v>
      </c>
      <c r="H16" s="11">
        <f>+H17</f>
        <v>74600</v>
      </c>
      <c r="I16" s="11">
        <f>+I17</f>
        <v>30301</v>
      </c>
      <c r="J16" s="11">
        <f>H16-I16</f>
        <v>44299</v>
      </c>
      <c r="K16" s="11">
        <f>+K17</f>
        <v>30761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v>99100</v>
      </c>
      <c r="E17" s="11">
        <v>99100</v>
      </c>
      <c r="F17" s="11">
        <v>74600</v>
      </c>
      <c r="G17" s="11">
        <v>74600</v>
      </c>
      <c r="H17" s="11">
        <v>74600</v>
      </c>
      <c r="I17" s="11">
        <v>30301</v>
      </c>
      <c r="J17" s="11">
        <f>H17-I17</f>
        <v>44299</v>
      </c>
      <c r="K17" s="11">
        <v>30761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D19+D22+D25+D29</f>
        <v>3763456</v>
      </c>
      <c r="E18" s="11">
        <f>E19+E22+E25+E29</f>
        <v>3763456</v>
      </c>
      <c r="F18" s="11">
        <f>F19+F22+F25+F29</f>
        <v>2670756</v>
      </c>
      <c r="G18" s="11">
        <f>G19+G22+G25+G29</f>
        <v>2668406</v>
      </c>
      <c r="H18" s="11">
        <f>H19+H22+H25+H29</f>
        <v>2668406</v>
      </c>
      <c r="I18" s="11">
        <f>I19+I22+I25+I29</f>
        <v>1069244</v>
      </c>
      <c r="J18" s="11">
        <f>H18-I18</f>
        <v>1599162</v>
      </c>
      <c r="K18" s="11">
        <f>K19+K22+K25+K29</f>
        <v>1052308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+D20</f>
        <v>878850</v>
      </c>
      <c r="E19" s="11">
        <f>+E20</f>
        <v>878850</v>
      </c>
      <c r="F19" s="11">
        <f>+F20</f>
        <v>387850</v>
      </c>
      <c r="G19" s="11">
        <f>+G20</f>
        <v>387850</v>
      </c>
      <c r="H19" s="11">
        <f>+H20</f>
        <v>387850</v>
      </c>
      <c r="I19" s="11">
        <f>+I20</f>
        <v>255623</v>
      </c>
      <c r="J19" s="11">
        <f>H19-I19</f>
        <v>132227</v>
      </c>
      <c r="K19" s="11">
        <f>+K20</f>
        <v>217726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</f>
        <v>878850</v>
      </c>
      <c r="E20" s="11">
        <f>E21</f>
        <v>878850</v>
      </c>
      <c r="F20" s="11">
        <f>F21</f>
        <v>387850</v>
      </c>
      <c r="G20" s="11">
        <f>G21</f>
        <v>387850</v>
      </c>
      <c r="H20" s="11">
        <f>H21</f>
        <v>387850</v>
      </c>
      <c r="I20" s="11">
        <f>I21</f>
        <v>255623</v>
      </c>
      <c r="J20" s="11">
        <f>H20-I20</f>
        <v>132227</v>
      </c>
      <c r="K20" s="11">
        <f>K21</f>
        <v>217726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878850</v>
      </c>
      <c r="E21" s="11">
        <v>878850</v>
      </c>
      <c r="F21" s="11">
        <v>387850</v>
      </c>
      <c r="G21" s="11">
        <v>387850</v>
      </c>
      <c r="H21" s="11">
        <v>387850</v>
      </c>
      <c r="I21" s="11">
        <v>255623</v>
      </c>
      <c r="J21" s="11">
        <f>H21-I21</f>
        <v>132227</v>
      </c>
      <c r="K21" s="11">
        <v>217726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f>+D23</f>
        <v>1278126</v>
      </c>
      <c r="E22" s="11">
        <f>+E23</f>
        <v>1278126</v>
      </c>
      <c r="F22" s="11">
        <f>+F23</f>
        <v>1255426</v>
      </c>
      <c r="G22" s="11">
        <f>+G23</f>
        <v>1255426</v>
      </c>
      <c r="H22" s="11">
        <f>+H23</f>
        <v>1255426</v>
      </c>
      <c r="I22" s="11">
        <f>+I23</f>
        <v>43085</v>
      </c>
      <c r="J22" s="11">
        <f>H22-I22</f>
        <v>1212341</v>
      </c>
      <c r="K22" s="11">
        <f>+K23</f>
        <v>40625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</f>
        <v>1278126</v>
      </c>
      <c r="E23" s="11">
        <f>E24</f>
        <v>1278126</v>
      </c>
      <c r="F23" s="11">
        <f>F24</f>
        <v>1255426</v>
      </c>
      <c r="G23" s="11">
        <f>G24</f>
        <v>1255426</v>
      </c>
      <c r="H23" s="11">
        <f>H24</f>
        <v>1255426</v>
      </c>
      <c r="I23" s="11">
        <f>I24</f>
        <v>43085</v>
      </c>
      <c r="J23" s="11">
        <f>H23-I23</f>
        <v>1212341</v>
      </c>
      <c r="K23" s="11">
        <f>K24</f>
        <v>40625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1278126</v>
      </c>
      <c r="E24" s="11">
        <v>1278126</v>
      </c>
      <c r="F24" s="11">
        <v>1255426</v>
      </c>
      <c r="G24" s="11">
        <v>1255426</v>
      </c>
      <c r="H24" s="11">
        <v>1255426</v>
      </c>
      <c r="I24" s="11">
        <v>43085</v>
      </c>
      <c r="J24" s="11">
        <f>H24-I24</f>
        <v>1212341</v>
      </c>
      <c r="K24" s="11">
        <v>40625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D26+D28</f>
        <v>313000</v>
      </c>
      <c r="E25" s="11">
        <f>E26+E28</f>
        <v>313000</v>
      </c>
      <c r="F25" s="11">
        <f>F26+F28</f>
        <v>60000</v>
      </c>
      <c r="G25" s="11">
        <f>G26+G28</f>
        <v>60000</v>
      </c>
      <c r="H25" s="11">
        <f>H26+H28</f>
        <v>60000</v>
      </c>
      <c r="I25" s="11">
        <f>I26+I28</f>
        <v>0</v>
      </c>
      <c r="J25" s="11">
        <f>H25-I25</f>
        <v>60000</v>
      </c>
      <c r="K25" s="11">
        <f>K26+K28</f>
        <v>16770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f>+D27</f>
        <v>203000</v>
      </c>
      <c r="E26" s="11">
        <f>+E27</f>
        <v>203000</v>
      </c>
      <c r="F26" s="11">
        <f>+F27</f>
        <v>20000</v>
      </c>
      <c r="G26" s="11">
        <f>+G27</f>
        <v>20000</v>
      </c>
      <c r="H26" s="11">
        <f>+H27</f>
        <v>20000</v>
      </c>
      <c r="I26" s="11">
        <f>+I27</f>
        <v>0</v>
      </c>
      <c r="J26" s="11">
        <f>H26-I26</f>
        <v>20000</v>
      </c>
      <c r="K26" s="11">
        <f>+K27</f>
        <v>16770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203000</v>
      </c>
      <c r="E27" s="11">
        <v>203000</v>
      </c>
      <c r="F27" s="11">
        <v>20000</v>
      </c>
      <c r="G27" s="11">
        <v>20000</v>
      </c>
      <c r="H27" s="11">
        <v>20000</v>
      </c>
      <c r="I27" s="11">
        <v>0</v>
      </c>
      <c r="J27" s="11">
        <f>H27-I27</f>
        <v>20000</v>
      </c>
      <c r="K27" s="11">
        <v>16770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110000</v>
      </c>
      <c r="E28" s="11">
        <v>110000</v>
      </c>
      <c r="F28" s="11">
        <v>40000</v>
      </c>
      <c r="G28" s="11">
        <v>40000</v>
      </c>
      <c r="H28" s="11">
        <v>40000</v>
      </c>
      <c r="I28" s="11">
        <v>0</v>
      </c>
      <c r="J28" s="11">
        <f>H28-I28</f>
        <v>40000</v>
      </c>
      <c r="K28" s="11">
        <v>0</v>
      </c>
    </row>
    <row r="29" spans="1:11" s="6" customFormat="1" ht="33" x14ac:dyDescent="0.25">
      <c r="A29" s="10" t="s">
        <v>76</v>
      </c>
      <c r="B29" s="10" t="s">
        <v>77</v>
      </c>
      <c r="C29" s="10" t="s">
        <v>78</v>
      </c>
      <c r="D29" s="11">
        <f>+D30</f>
        <v>1293480</v>
      </c>
      <c r="E29" s="11">
        <f>+E30</f>
        <v>1293480</v>
      </c>
      <c r="F29" s="11">
        <f>+F30</f>
        <v>967480</v>
      </c>
      <c r="G29" s="11">
        <f>+G30</f>
        <v>965130</v>
      </c>
      <c r="H29" s="11">
        <f>+H30</f>
        <v>965130</v>
      </c>
      <c r="I29" s="11">
        <f>+I30</f>
        <v>770536</v>
      </c>
      <c r="J29" s="11">
        <f>H29-I29</f>
        <v>194594</v>
      </c>
      <c r="K29" s="11">
        <f>+K30</f>
        <v>777187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</f>
        <v>1293480</v>
      </c>
      <c r="E30" s="11">
        <f>E31</f>
        <v>1293480</v>
      </c>
      <c r="F30" s="11">
        <f>F31</f>
        <v>967480</v>
      </c>
      <c r="G30" s="11">
        <f>G31</f>
        <v>965130</v>
      </c>
      <c r="H30" s="11">
        <f>H31</f>
        <v>965130</v>
      </c>
      <c r="I30" s="11">
        <f>I31</f>
        <v>770536</v>
      </c>
      <c r="J30" s="11">
        <f>H30-I30</f>
        <v>194594</v>
      </c>
      <c r="K30" s="11">
        <f>K31</f>
        <v>777187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1293480</v>
      </c>
      <c r="E31" s="11">
        <v>1293480</v>
      </c>
      <c r="F31" s="11">
        <v>967480</v>
      </c>
      <c r="G31" s="11">
        <v>965130</v>
      </c>
      <c r="H31" s="11">
        <v>965130</v>
      </c>
      <c r="I31" s="11">
        <v>770536</v>
      </c>
      <c r="J31" s="11">
        <f>H31-I31</f>
        <v>194594</v>
      </c>
      <c r="K31" s="11">
        <v>777187</v>
      </c>
    </row>
    <row r="32" spans="1:11" s="6" customFormat="1" ht="33" x14ac:dyDescent="0.25">
      <c r="A32" s="10" t="s">
        <v>85</v>
      </c>
      <c r="B32" s="10" t="s">
        <v>86</v>
      </c>
      <c r="C32" s="10" t="s">
        <v>87</v>
      </c>
      <c r="D32" s="11">
        <f>D33</f>
        <v>3103242</v>
      </c>
      <c r="E32" s="11">
        <f>E33</f>
        <v>3103242</v>
      </c>
      <c r="F32" s="11">
        <f>F33</f>
        <v>3053242</v>
      </c>
      <c r="G32" s="11">
        <f>G33</f>
        <v>3053242</v>
      </c>
      <c r="H32" s="11">
        <f>H33</f>
        <v>3053242</v>
      </c>
      <c r="I32" s="11">
        <f>I33</f>
        <v>492362</v>
      </c>
      <c r="J32" s="11">
        <f>H32-I32</f>
        <v>2560880</v>
      </c>
      <c r="K32" s="11">
        <f>K33</f>
        <v>90711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f>D34+D36+D38+D39</f>
        <v>3103242</v>
      </c>
      <c r="E33" s="11">
        <f>E34+E36+E38+E39</f>
        <v>3103242</v>
      </c>
      <c r="F33" s="11">
        <f>F34+F36+F38+F39</f>
        <v>3053242</v>
      </c>
      <c r="G33" s="11">
        <f>G34+G36+G38+G39</f>
        <v>3053242</v>
      </c>
      <c r="H33" s="11">
        <f>H34+H36+H38+H39</f>
        <v>3053242</v>
      </c>
      <c r="I33" s="11">
        <f>I34+I36+I38+I39</f>
        <v>492362</v>
      </c>
      <c r="J33" s="11">
        <f>H33-I33</f>
        <v>2560880</v>
      </c>
      <c r="K33" s="11">
        <f>K34+K36+K38+K39</f>
        <v>90711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f>D35</f>
        <v>3000</v>
      </c>
      <c r="E34" s="11">
        <f>E35</f>
        <v>3000</v>
      </c>
      <c r="F34" s="11">
        <f>F35</f>
        <v>3000</v>
      </c>
      <c r="G34" s="11">
        <f>G35</f>
        <v>3000</v>
      </c>
      <c r="H34" s="11">
        <f>H35</f>
        <v>3000</v>
      </c>
      <c r="I34" s="11">
        <f>I35</f>
        <v>2978</v>
      </c>
      <c r="J34" s="11">
        <f>H34-I34</f>
        <v>22</v>
      </c>
      <c r="K34" s="11">
        <f>K35</f>
        <v>2978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3000</v>
      </c>
      <c r="E35" s="11">
        <v>3000</v>
      </c>
      <c r="F35" s="11">
        <v>3000</v>
      </c>
      <c r="G35" s="11">
        <v>3000</v>
      </c>
      <c r="H35" s="11">
        <v>3000</v>
      </c>
      <c r="I35" s="11">
        <v>2978</v>
      </c>
      <c r="J35" s="11">
        <f>H35-I35</f>
        <v>22</v>
      </c>
      <c r="K35" s="11">
        <v>2978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D37</f>
        <v>2458242</v>
      </c>
      <c r="E36" s="11">
        <f>E37</f>
        <v>2458242</v>
      </c>
      <c r="F36" s="11">
        <f>F37</f>
        <v>2458242</v>
      </c>
      <c r="G36" s="11">
        <f>G37</f>
        <v>2458242</v>
      </c>
      <c r="H36" s="11">
        <f>H37</f>
        <v>2458242</v>
      </c>
      <c r="I36" s="11">
        <f>I37</f>
        <v>34307</v>
      </c>
      <c r="J36" s="11">
        <f>H36-I36</f>
        <v>2423935</v>
      </c>
      <c r="K36" s="11">
        <f>K37</f>
        <v>0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2458242</v>
      </c>
      <c r="E37" s="11">
        <v>2458242</v>
      </c>
      <c r="F37" s="11">
        <v>2458242</v>
      </c>
      <c r="G37" s="11">
        <v>2458242</v>
      </c>
      <c r="H37" s="11">
        <v>2458242</v>
      </c>
      <c r="I37" s="11">
        <v>34307</v>
      </c>
      <c r="J37" s="11">
        <f>H37-I37</f>
        <v>2423935</v>
      </c>
      <c r="K37" s="11">
        <v>0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187000</v>
      </c>
      <c r="E38" s="11">
        <v>187000</v>
      </c>
      <c r="F38" s="11">
        <v>137000</v>
      </c>
      <c r="G38" s="11">
        <v>137000</v>
      </c>
      <c r="H38" s="11">
        <v>137000</v>
      </c>
      <c r="I38" s="11">
        <v>59475</v>
      </c>
      <c r="J38" s="11">
        <f>H38-I38</f>
        <v>77525</v>
      </c>
      <c r="K38" s="11">
        <v>59475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v>455000</v>
      </c>
      <c r="E39" s="11">
        <v>455000</v>
      </c>
      <c r="F39" s="11">
        <v>455000</v>
      </c>
      <c r="G39" s="11">
        <v>455000</v>
      </c>
      <c r="H39" s="11">
        <v>455000</v>
      </c>
      <c r="I39" s="11">
        <v>395602</v>
      </c>
      <c r="J39" s="11">
        <f>H39-I39</f>
        <v>59398</v>
      </c>
      <c r="K39" s="11">
        <v>28258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+D41</f>
        <v>1904441</v>
      </c>
      <c r="E40" s="11">
        <f>+E41</f>
        <v>1904441</v>
      </c>
      <c r="F40" s="11">
        <f>+F41</f>
        <v>1884441</v>
      </c>
      <c r="G40" s="11">
        <f>+G41</f>
        <v>1884441</v>
      </c>
      <c r="H40" s="11">
        <f>+H41</f>
        <v>1884441</v>
      </c>
      <c r="I40" s="11">
        <f>+I41</f>
        <v>81053</v>
      </c>
      <c r="J40" s="11">
        <f>H40-I40</f>
        <v>1803388</v>
      </c>
      <c r="K40" s="11">
        <f>+K41</f>
        <v>30927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D42</f>
        <v>1904441</v>
      </c>
      <c r="E41" s="11">
        <f>E42</f>
        <v>1904441</v>
      </c>
      <c r="F41" s="11">
        <f>F42</f>
        <v>1884441</v>
      </c>
      <c r="G41" s="11">
        <f>G42</f>
        <v>1884441</v>
      </c>
      <c r="H41" s="11">
        <f>H42</f>
        <v>1884441</v>
      </c>
      <c r="I41" s="11">
        <f>I42</f>
        <v>81053</v>
      </c>
      <c r="J41" s="11">
        <f>H41-I41</f>
        <v>1803388</v>
      </c>
      <c r="K41" s="11">
        <f>K42</f>
        <v>30927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</f>
        <v>1904441</v>
      </c>
      <c r="E42" s="11">
        <f>E43</f>
        <v>1904441</v>
      </c>
      <c r="F42" s="11">
        <f>F43</f>
        <v>1884441</v>
      </c>
      <c r="G42" s="11">
        <f>G43</f>
        <v>1884441</v>
      </c>
      <c r="H42" s="11">
        <f>H43</f>
        <v>1884441</v>
      </c>
      <c r="I42" s="11">
        <f>I43</f>
        <v>81053</v>
      </c>
      <c r="J42" s="11">
        <f>H42-I42</f>
        <v>1803388</v>
      </c>
      <c r="K42" s="11">
        <f>K43</f>
        <v>30927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1904441</v>
      </c>
      <c r="E43" s="11">
        <v>1904441</v>
      </c>
      <c r="F43" s="11">
        <v>1884441</v>
      </c>
      <c r="G43" s="11">
        <v>1884441</v>
      </c>
      <c r="H43" s="11">
        <v>1884441</v>
      </c>
      <c r="I43" s="11">
        <v>81053</v>
      </c>
      <c r="J43" s="11">
        <f>H43-I43</f>
        <v>1803388</v>
      </c>
      <c r="K43" s="11">
        <v>30927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0</v>
      </c>
      <c r="E44" s="11">
        <v>-1147</v>
      </c>
      <c r="F44" s="11">
        <v>-32147</v>
      </c>
      <c r="G44" s="11">
        <v>0</v>
      </c>
      <c r="H44" s="11">
        <v>0</v>
      </c>
      <c r="I44" s="11">
        <v>237608</v>
      </c>
      <c r="J44" s="11">
        <f>H44-I44</f>
        <v>-237608</v>
      </c>
      <c r="K44" s="11">
        <v>0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237608</v>
      </c>
      <c r="J45" s="11">
        <f>H45-I45</f>
        <v>-237608</v>
      </c>
      <c r="K45" s="11">
        <v>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192793</v>
      </c>
      <c r="J46" s="11">
        <f>H46-I46</f>
        <v>-192793</v>
      </c>
      <c r="K46" s="11">
        <v>0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44815</v>
      </c>
      <c r="J47" s="11">
        <f>H47-I47</f>
        <v>-44815</v>
      </c>
      <c r="K47" s="11">
        <v>0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0</v>
      </c>
      <c r="E48" s="11">
        <v>-1147</v>
      </c>
      <c r="F48" s="11">
        <v>-32147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0</v>
      </c>
      <c r="E49" s="11">
        <v>-1147</v>
      </c>
      <c r="F49" s="11">
        <v>-32147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0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</row>
    <row r="51" spans="1:12" x14ac:dyDescent="0.25">
      <c r="A51" s="13" t="s">
        <v>139</v>
      </c>
      <c r="B51" s="13"/>
      <c r="C51" s="13"/>
      <c r="D51" s="13"/>
      <c r="E51" s="13" t="s">
        <v>141</v>
      </c>
      <c r="F51" s="13"/>
      <c r="G51" s="13"/>
      <c r="H51" s="13"/>
      <c r="I51" s="13" t="s">
        <v>142</v>
      </c>
      <c r="J51" s="13"/>
      <c r="K51" s="13"/>
      <c r="L51" s="13"/>
    </row>
    <row r="52" spans="1:12" x14ac:dyDescent="0.25">
      <c r="A52" s="3" t="s">
        <v>140</v>
      </c>
      <c r="B52" s="3"/>
      <c r="C52" s="3"/>
      <c r="D52" s="3"/>
      <c r="E52" s="3"/>
      <c r="F52" s="3"/>
      <c r="G52" s="3"/>
      <c r="H52" s="3"/>
      <c r="I52" s="3" t="s">
        <v>143</v>
      </c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1">
    <mergeCell ref="A51:D51"/>
    <mergeCell ref="A52:D52"/>
    <mergeCell ref="E51:H51"/>
    <mergeCell ref="E52:H52"/>
    <mergeCell ref="I51:L51"/>
    <mergeCell ref="I52:L5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2018-11-14T07:36:58Z</dcterms:created>
  <dcterms:modified xsi:type="dcterms:W3CDTF">2018-11-14T07:37:00Z</dcterms:modified>
</cp:coreProperties>
</file>