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E8BABF0D-5B4D-49AE-BFFC-9413FB0647C9}" xr6:coauthVersionLast="40" xr6:coauthVersionMax="40" xr10:uidLastSave="{00000000-0000-0000-0000-000000000000}"/>
  <bookViews>
    <workbookView xWindow="10764" yWindow="72" windowWidth="12156" windowHeight="8952" xr2:uid="{74B54FB1-16C9-420F-BB9D-6F480475472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/>
  <c r="D12" i="1"/>
  <c r="O12" i="1"/>
  <c r="Q12" i="1" s="1"/>
  <c r="D13" i="1"/>
  <c r="O13" i="1"/>
  <c r="Q13" i="1"/>
  <c r="D14" i="1"/>
  <c r="O14" i="1"/>
  <c r="Q14" i="1"/>
  <c r="E15" i="1"/>
  <c r="F15" i="1"/>
  <c r="G15" i="1"/>
  <c r="H15" i="1"/>
  <c r="D15" i="1" s="1"/>
  <c r="I15" i="1"/>
  <c r="J15" i="1"/>
  <c r="K15" i="1"/>
  <c r="L15" i="1"/>
  <c r="O15" i="1" s="1"/>
  <c r="M15" i="1"/>
  <c r="N15" i="1"/>
  <c r="P15" i="1"/>
  <c r="R15" i="1"/>
  <c r="D16" i="1"/>
  <c r="O16" i="1"/>
  <c r="Q16" i="1" s="1"/>
  <c r="D17" i="1"/>
  <c r="O17" i="1"/>
  <c r="Q17" i="1"/>
  <c r="E18" i="1"/>
  <c r="D18" i="1" s="1"/>
  <c r="F18" i="1"/>
  <c r="G18" i="1"/>
  <c r="H18" i="1"/>
  <c r="I18" i="1"/>
  <c r="J18" i="1"/>
  <c r="K18" i="1"/>
  <c r="Q18" i="1" s="1"/>
  <c r="L18" i="1"/>
  <c r="M18" i="1"/>
  <c r="N18" i="1"/>
  <c r="O18" i="1"/>
  <c r="P18" i="1"/>
  <c r="R18" i="1"/>
  <c r="D19" i="1"/>
  <c r="O19" i="1"/>
  <c r="Q19" i="1"/>
  <c r="D20" i="1"/>
  <c r="O20" i="1"/>
  <c r="Q20" i="1" s="1"/>
  <c r="D21" i="1"/>
  <c r="O21" i="1"/>
  <c r="Q21" i="1"/>
  <c r="D22" i="1"/>
  <c r="O22" i="1"/>
  <c r="Q22" i="1"/>
  <c r="D23" i="1"/>
  <c r="O23" i="1"/>
  <c r="Q23" i="1"/>
  <c r="D24" i="1"/>
  <c r="O24" i="1"/>
  <c r="Q24" i="1" s="1"/>
  <c r="D25" i="1"/>
  <c r="O25" i="1"/>
  <c r="Q25" i="1"/>
  <c r="D26" i="1"/>
  <c r="O26" i="1"/>
  <c r="Q26" i="1"/>
  <c r="D27" i="1"/>
  <c r="O27" i="1"/>
  <c r="Q27" i="1"/>
  <c r="D28" i="1"/>
  <c r="O28" i="1"/>
  <c r="Q28" i="1" s="1"/>
  <c r="D29" i="1"/>
  <c r="O29" i="1"/>
  <c r="Q29" i="1"/>
  <c r="E30" i="1"/>
  <c r="D30" i="1" s="1"/>
  <c r="F30" i="1"/>
  <c r="F31" i="1" s="1"/>
  <c r="G30" i="1"/>
  <c r="G31" i="1" s="1"/>
  <c r="H30" i="1"/>
  <c r="I30" i="1"/>
  <c r="I31" i="1" s="1"/>
  <c r="J30" i="1"/>
  <c r="J31" i="1" s="1"/>
  <c r="K30" i="1"/>
  <c r="Q30" i="1" s="1"/>
  <c r="L30" i="1"/>
  <c r="M30" i="1"/>
  <c r="M31" i="1" s="1"/>
  <c r="N30" i="1"/>
  <c r="N31" i="1" s="1"/>
  <c r="O30" i="1"/>
  <c r="P30" i="1"/>
  <c r="R30" i="1"/>
  <c r="R31" i="1" s="1"/>
  <c r="H31" i="1"/>
  <c r="L31" i="1"/>
  <c r="P31" i="1"/>
  <c r="Q15" i="1" l="1"/>
  <c r="O31" i="1"/>
  <c r="K31" i="1"/>
  <c r="E31" i="1"/>
  <c r="D31" i="1" s="1"/>
  <c r="Q31" i="1" l="1"/>
</calcChain>
</file>

<file path=xl/sharedStrings.xml><?xml version="1.0" encoding="utf-8"?>
<sst xmlns="http://schemas.openxmlformats.org/spreadsheetml/2006/main" count="99" uniqueCount="86">
  <si>
    <t>NR................/...........2010</t>
  </si>
  <si>
    <t>Biroul contabilitate</t>
  </si>
  <si>
    <t xml:space="preserve"> Cod 27</t>
  </si>
  <si>
    <t>Anexa 35a -  cod 27 - SITUATIA ACTIVELOR FIXE AMORTIZABILE</t>
  </si>
  <si>
    <t>Trimestrul: 4, Anul: 2018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</si>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</sst>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E4D1D-C15B-4E21-AD8F-432EF1D66B53}">
  <dimension ref="A1:AD6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8" width="14.44140625" customWidth="1"/>
  </cols>
  <sheetData>
    <row r="1" spans="1:18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" thickBot="1" x14ac:dyDescent="0.35"/>
    <row r="7" spans="1:18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" thickBot="1" x14ac:dyDescent="0.35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31.2" thickBot="1" x14ac:dyDescent="0.35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3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3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31.8" x14ac:dyDescent="0.3">
      <c r="A13" s="15" t="s">
        <v>37</v>
      </c>
      <c r="B13" s="15" t="s">
        <v>38</v>
      </c>
      <c r="C13" s="15" t="s">
        <v>39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1982</v>
      </c>
      <c r="L13" s="16">
        <v>1982</v>
      </c>
      <c r="M13" s="16">
        <v>0</v>
      </c>
      <c r="N13" s="16">
        <v>0</v>
      </c>
      <c r="O13" s="16">
        <f>L13+M13-N13</f>
        <v>1982</v>
      </c>
      <c r="P13" s="16">
        <v>0</v>
      </c>
      <c r="Q13" s="16">
        <f>K13-O13-P13-R13</f>
        <v>0</v>
      </c>
      <c r="R13" s="16">
        <v>0</v>
      </c>
    </row>
    <row r="14" spans="1:18" s="5" customFormat="1" ht="21.6" x14ac:dyDescent="0.3">
      <c r="A14" s="15" t="s">
        <v>40</v>
      </c>
      <c r="B14" s="15" t="s">
        <v>41</v>
      </c>
      <c r="C14" s="15" t="s">
        <v>42</v>
      </c>
      <c r="D14" s="16">
        <f>E14+F14+G14+H14+I14+J14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135009</v>
      </c>
      <c r="L14" s="16">
        <v>96146</v>
      </c>
      <c r="M14" s="16">
        <v>4737</v>
      </c>
      <c r="N14" s="16">
        <v>0</v>
      </c>
      <c r="O14" s="16">
        <f>L14+M14-N14</f>
        <v>100883</v>
      </c>
      <c r="P14" s="16">
        <v>0</v>
      </c>
      <c r="Q14" s="16">
        <f>K14-O14-P14-R14</f>
        <v>34126</v>
      </c>
      <c r="R14" s="16">
        <v>0</v>
      </c>
    </row>
    <row r="15" spans="1:18" s="5" customFormat="1" x14ac:dyDescent="0.3">
      <c r="A15" s="15" t="s">
        <v>43</v>
      </c>
      <c r="B15" s="15" t="s">
        <v>44</v>
      </c>
      <c r="C15" s="15" t="s">
        <v>45</v>
      </c>
      <c r="D15" s="16">
        <f>E15+F15+G15+H15+I15+J15</f>
        <v>0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0</v>
      </c>
      <c r="K15" s="16">
        <f>K12+K13+K14</f>
        <v>136991</v>
      </c>
      <c r="L15" s="16">
        <f>L12+L13+L14</f>
        <v>98128</v>
      </c>
      <c r="M15" s="16">
        <f>M12+M13+M14</f>
        <v>4737</v>
      </c>
      <c r="N15" s="16">
        <f>N12+N13+N14</f>
        <v>0</v>
      </c>
      <c r="O15" s="16">
        <f>L15+M15-N15</f>
        <v>102865</v>
      </c>
      <c r="P15" s="16">
        <f>P12+P13+P14</f>
        <v>0</v>
      </c>
      <c r="Q15" s="16">
        <f>K15-O15-P15-R15</f>
        <v>34126</v>
      </c>
      <c r="R15" s="16">
        <f>R12+R13+R14</f>
        <v>0</v>
      </c>
    </row>
    <row r="16" spans="1:18" s="5" customFormat="1" x14ac:dyDescent="0.3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3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f>L17+M17-N17</f>
        <v>0</v>
      </c>
      <c r="P17" s="16">
        <v>0</v>
      </c>
      <c r="Q17" s="16">
        <f>K17-O17-P17-R17</f>
        <v>0</v>
      </c>
      <c r="R17" s="16">
        <v>0</v>
      </c>
    </row>
    <row r="18" spans="1:18" s="5" customFormat="1" ht="21.6" x14ac:dyDescent="0.3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0</v>
      </c>
      <c r="L18" s="16">
        <f>L19+L20+L21+L22+L23+L24+L25+L26</f>
        <v>0</v>
      </c>
      <c r="M18" s="16">
        <f>M19+M20+M21+M22+M23+M24+M25+M26</f>
        <v>0</v>
      </c>
      <c r="N18" s="16">
        <f>N19+N20+N21+N22+N23+N24+N25+N26</f>
        <v>0</v>
      </c>
      <c r="O18" s="16">
        <f>L18+M18-N18</f>
        <v>0</v>
      </c>
      <c r="P18" s="16">
        <f>P19+P20+P21+P22+P23+P24+P25+P26</f>
        <v>0</v>
      </c>
      <c r="Q18" s="16">
        <f>K18-O18-P18-R18</f>
        <v>0</v>
      </c>
      <c r="R18" s="16">
        <f>R19+R20+R21+R22+R23+R24+R25+R26</f>
        <v>0</v>
      </c>
    </row>
    <row r="19" spans="1:18" s="5" customFormat="1" ht="21.6" x14ac:dyDescent="0.3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x14ac:dyDescent="0.3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1.8" x14ac:dyDescent="0.3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1.8" x14ac:dyDescent="0.3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3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31.8" x14ac:dyDescent="0.3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3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1.6" x14ac:dyDescent="0.3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x14ac:dyDescent="0.3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1.8" x14ac:dyDescent="0.3">
      <c r="A28" s="15" t="s">
        <v>75</v>
      </c>
      <c r="B28" s="15" t="s">
        <v>76</v>
      </c>
      <c r="C28" s="15" t="s">
        <v>72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555819</v>
      </c>
      <c r="L28" s="16">
        <v>193384</v>
      </c>
      <c r="M28" s="16">
        <v>13667</v>
      </c>
      <c r="N28" s="16">
        <v>0</v>
      </c>
      <c r="O28" s="16">
        <f>L28+M28-N28</f>
        <v>207051</v>
      </c>
      <c r="P28" s="16">
        <v>0</v>
      </c>
      <c r="Q28" s="16">
        <f>K28-O28-P28-R28</f>
        <v>348768</v>
      </c>
      <c r="R28" s="16">
        <v>0</v>
      </c>
    </row>
    <row r="29" spans="1:18" s="5" customFormat="1" ht="31.8" x14ac:dyDescent="0.3">
      <c r="A29" s="15" t="s">
        <v>77</v>
      </c>
      <c r="B29" s="15" t="s">
        <v>78</v>
      </c>
      <c r="C29" s="15" t="s">
        <v>75</v>
      </c>
      <c r="D29" s="16">
        <f>E29+F29+G29+H29+I29+J29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>
        <v>199649</v>
      </c>
      <c r="L29" s="16">
        <v>142308</v>
      </c>
      <c r="M29" s="16">
        <v>23704</v>
      </c>
      <c r="N29" s="16">
        <v>0</v>
      </c>
      <c r="O29" s="16">
        <f>L29+M29-N29</f>
        <v>166012</v>
      </c>
      <c r="P29" s="16">
        <v>0</v>
      </c>
      <c r="Q29" s="16">
        <f>K29-O29-P29-R29</f>
        <v>33637</v>
      </c>
      <c r="R29" s="16">
        <v>0</v>
      </c>
    </row>
    <row r="30" spans="1:18" s="5" customFormat="1" x14ac:dyDescent="0.3">
      <c r="A30" s="15" t="s">
        <v>79</v>
      </c>
      <c r="B30" s="15" t="s">
        <v>80</v>
      </c>
      <c r="C30" s="15" t="s">
        <v>77</v>
      </c>
      <c r="D30" s="16">
        <f>E30+F30+G30+H30+I30+J30</f>
        <v>0</v>
      </c>
      <c r="E30" s="16">
        <f>E17+E18+E28+E29</f>
        <v>0</v>
      </c>
      <c r="F30" s="16">
        <f>F17+F18+F28+F29</f>
        <v>0</v>
      </c>
      <c r="G30" s="16">
        <f>G17+G18+G28+G29</f>
        <v>0</v>
      </c>
      <c r="H30" s="16">
        <f>H17+H18+H28+H29</f>
        <v>0</v>
      </c>
      <c r="I30" s="16">
        <f>I17+I18+I28+I29</f>
        <v>0</v>
      </c>
      <c r="J30" s="16">
        <f>J17+J18+J28+J29</f>
        <v>0</v>
      </c>
      <c r="K30" s="16">
        <f>K17+K18+K28+K29</f>
        <v>755468</v>
      </c>
      <c r="L30" s="16">
        <f>L17+L18+L28+L29</f>
        <v>335692</v>
      </c>
      <c r="M30" s="16">
        <f>M17+M18+M28+M29</f>
        <v>37371</v>
      </c>
      <c r="N30" s="16">
        <f>N17+N18+N28+N29</f>
        <v>0</v>
      </c>
      <c r="O30" s="16">
        <f>L30+M30-N30</f>
        <v>373063</v>
      </c>
      <c r="P30" s="16">
        <f>P17+P18+P28+P29</f>
        <v>0</v>
      </c>
      <c r="Q30" s="16">
        <f>K30-O30-P30-R30</f>
        <v>382405</v>
      </c>
      <c r="R30" s="16">
        <f>R17+R18+R28+R29</f>
        <v>0</v>
      </c>
    </row>
    <row r="31" spans="1:18" s="5" customFormat="1" x14ac:dyDescent="0.3">
      <c r="A31" s="15" t="s">
        <v>81</v>
      </c>
      <c r="B31" s="15" t="s">
        <v>82</v>
      </c>
      <c r="C31" s="15" t="s">
        <v>79</v>
      </c>
      <c r="D31" s="16">
        <f>E31+F31+G31+H31+I31+J31</f>
        <v>0</v>
      </c>
      <c r="E31" s="16">
        <f>E15+E30</f>
        <v>0</v>
      </c>
      <c r="F31" s="16">
        <f>F15+F30</f>
        <v>0</v>
      </c>
      <c r="G31" s="16">
        <f>G15+G30</f>
        <v>0</v>
      </c>
      <c r="H31" s="16">
        <f>H15+H30</f>
        <v>0</v>
      </c>
      <c r="I31" s="16">
        <f>I15+I30</f>
        <v>0</v>
      </c>
      <c r="J31" s="16">
        <f>J15+J30</f>
        <v>0</v>
      </c>
      <c r="K31" s="16">
        <f>K15+K30</f>
        <v>892459</v>
      </c>
      <c r="L31" s="16">
        <f>L15+L30</f>
        <v>433820</v>
      </c>
      <c r="M31" s="16">
        <f>M15+M30</f>
        <v>42108</v>
      </c>
      <c r="N31" s="16">
        <f>N15+N30</f>
        <v>0</v>
      </c>
      <c r="O31" s="16">
        <f>L31+M31-N31</f>
        <v>475928</v>
      </c>
      <c r="P31" s="16">
        <f>P15+P30</f>
        <v>0</v>
      </c>
      <c r="Q31" s="16">
        <f>K31-O31-P31-R31</f>
        <v>416531</v>
      </c>
      <c r="R31" s="16">
        <f>R15+R30</f>
        <v>0</v>
      </c>
    </row>
    <row r="32" spans="1:18" s="5" customFormat="1" x14ac:dyDescent="0.3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3">
      <c r="A33" s="18" t="s">
        <v>83</v>
      </c>
      <c r="B33" s="18"/>
      <c r="C33" s="18"/>
      <c r="D33" s="18"/>
      <c r="E33" s="18"/>
      <c r="F33" s="18"/>
      <c r="G33" s="18" t="s">
        <v>84</v>
      </c>
      <c r="H33" s="18"/>
      <c r="I33" s="18"/>
      <c r="J33" s="18"/>
      <c r="K33" s="18"/>
      <c r="L33" s="18"/>
      <c r="M33" s="18" t="s">
        <v>85</v>
      </c>
      <c r="N33" s="18"/>
      <c r="O33" s="18"/>
      <c r="P33" s="18"/>
      <c r="Q33" s="18"/>
      <c r="R33" s="18"/>
    </row>
    <row r="34" spans="1:18" x14ac:dyDescent="0.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65" spans="1:30" x14ac:dyDescent="0.3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2019-02-15T12:40:06Z</dcterms:created>
  <dcterms:modified xsi:type="dcterms:W3CDTF">2019-02-15T12:40:21Z</dcterms:modified>
</cp:coreProperties>
</file>